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ha\Desktop\"/>
    </mc:Choice>
  </mc:AlternateContent>
  <xr:revisionPtr revIDLastSave="0" documentId="8_{07CF3FA5-B974-4976-9683-FE10C91470F1}" xr6:coauthVersionLast="36" xr6:coauthVersionMax="36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List1" sheetId="1" r:id="rId1"/>
    <sheet name="Lis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2" l="1"/>
  <c r="D51" i="2"/>
  <c r="D20" i="2"/>
  <c r="E49" i="2"/>
  <c r="E51" i="2"/>
  <c r="E20" i="2"/>
  <c r="B9" i="1"/>
  <c r="B15" i="1"/>
  <c r="D24" i="2"/>
  <c r="B25" i="1"/>
  <c r="B21" i="1"/>
  <c r="B13" i="1"/>
  <c r="B16" i="1"/>
  <c r="B17" i="1" s="1"/>
  <c r="B22" i="1" s="1"/>
</calcChain>
</file>

<file path=xl/sharedStrings.xml><?xml version="1.0" encoding="utf-8"?>
<sst xmlns="http://schemas.openxmlformats.org/spreadsheetml/2006/main" count="89" uniqueCount="81">
  <si>
    <t xml:space="preserve">Návrh rozdělení finančních prostředků FSS </t>
  </si>
  <si>
    <t>v tis. Kč</t>
  </si>
  <si>
    <t>Příjmy</t>
  </si>
  <si>
    <t>Pva - část  příspěvku na vzdělávací činnost</t>
  </si>
  <si>
    <t>PVk - část příspěvku na vzdělávací činnost</t>
  </si>
  <si>
    <t>Příspěvek na pokrytí energií</t>
  </si>
  <si>
    <t>Celkem</t>
  </si>
  <si>
    <t>Výdaje fakulty pro centrální útvary</t>
  </si>
  <si>
    <t>Podíl celouniverzitní na financování Priority I</t>
  </si>
  <si>
    <t>Odpisy budov a celouniv. Zařízení,přístroj.vyb.</t>
  </si>
  <si>
    <t>Příjem fakulty po odečtu výdajů pro centrální útvary</t>
  </si>
  <si>
    <t>Výdaje</t>
  </si>
  <si>
    <t>Další výdaje fakulty pro centrální útvary-služby, Priority II</t>
  </si>
  <si>
    <t>Technicko-provozní úsek OU - náklady na budovu</t>
  </si>
  <si>
    <t>Centrum informačních technologií</t>
  </si>
  <si>
    <t>Celkem Priority II</t>
  </si>
  <si>
    <t xml:space="preserve">CELKEM </t>
  </si>
  <si>
    <t>DALŠÍ PŘÍJMY FAKULTY</t>
  </si>
  <si>
    <t>DKRVO</t>
  </si>
  <si>
    <t>CELKEM K ČERPÁNÍ DKRVO</t>
  </si>
  <si>
    <t>Výhled Fondu provozních prostředků v r. 2023</t>
  </si>
  <si>
    <t>Fond provozních prostředků v roce 2023 - Eris</t>
  </si>
  <si>
    <t>Fond účelově určených prostředků</t>
  </si>
  <si>
    <t>FRIM 2022 - stav</t>
  </si>
  <si>
    <t>pozn.*</t>
  </si>
  <si>
    <t>Dle Rozhodnutí č. 234056 - žádost o změnu, příspěvek na energii je rozdělen na energie fakult</t>
  </si>
  <si>
    <t>a IT41 v r. 2023. Bude převeden na Rektorát a bude spotřebován na energie - Zajištění PII.</t>
  </si>
  <si>
    <t>Pro FSS stanoveno 550 tis. Kč dle Rozdělení PV a IP OU. Výše příspěvku bude přepočtena</t>
  </si>
  <si>
    <t>dle skutečného podílu nákladů v r.2023. Vyrovnání Priorit II bude vypořádáno se zdrojem 1100</t>
  </si>
  <si>
    <t>v 1/2024. Proto v řádku Příspěvek na pokrytí energií v Návrhu na rozdělení fin.prostředků FSS</t>
  </si>
  <si>
    <t xml:space="preserve">je vyjádřena "0". </t>
  </si>
  <si>
    <t>Návrh rozdělení finančních prostředků 2023</t>
  </si>
  <si>
    <t>příspěvek MŠMT v tis. Kč</t>
  </si>
  <si>
    <t>PLÁN 2023</t>
  </si>
  <si>
    <t>Plán 2022</t>
  </si>
  <si>
    <t>Název</t>
  </si>
  <si>
    <t>FPP čerpání</t>
  </si>
  <si>
    <t>Materiál</t>
  </si>
  <si>
    <t>Knihy</t>
  </si>
  <si>
    <t>Opravy</t>
  </si>
  <si>
    <t>Cestovné</t>
  </si>
  <si>
    <t>Telefony</t>
  </si>
  <si>
    <t>Poštovné</t>
  </si>
  <si>
    <t>programy SW</t>
  </si>
  <si>
    <t>Ostatní služby</t>
  </si>
  <si>
    <t>Recepce a úklid</t>
  </si>
  <si>
    <t>Materiál pro recepce a úklid</t>
  </si>
  <si>
    <t xml:space="preserve">Stipendia </t>
  </si>
  <si>
    <t>Mzdové prostředky+odvody celkem</t>
  </si>
  <si>
    <t>Mzdové personální</t>
  </si>
  <si>
    <t>Stravenky</t>
  </si>
  <si>
    <t>Ostatní provoz.náklady - pojištění, DPH</t>
  </si>
  <si>
    <t>CELKEM</t>
  </si>
  <si>
    <t>FPP další čerpání</t>
  </si>
  <si>
    <t>FOND PRO VÝUKU</t>
  </si>
  <si>
    <t>FOND PRO INTERNACIONALIZACI</t>
  </si>
  <si>
    <t>CELKEM ČERPÁNÍ Z FONDU PROVOZNÍCH PROSTŘEDKŮ</t>
  </si>
  <si>
    <t>pozn.</t>
  </si>
  <si>
    <t>O 103 tis. méně v r. 2023 než v r. 2022</t>
  </si>
  <si>
    <t>FPP-čerpání -navýší celkové čerpání, obsahuje také navýšení tarifů za 7 měs.- materiál dr. Pajak.</t>
  </si>
  <si>
    <t xml:space="preserve">Obsahuje: část mzdových  nákladů personalistky s odvody, </t>
  </si>
  <si>
    <t xml:space="preserve">v r. 2022 činily 192 tis.bez odvodů, s odvody 275 tis.Kč, </t>
  </si>
  <si>
    <t>dále výkonové ohodnocení personalistky pak 2274,60 s odvody měsíčně.</t>
  </si>
  <si>
    <t>Uklid,recepce - čerpání leden - březen, další měsíce z PII</t>
  </si>
  <si>
    <t>Rezervní fond k čepání z FPP - 400 tis. Kč</t>
  </si>
  <si>
    <t>Finance z institucionální podpory v tis. Kč</t>
  </si>
  <si>
    <t>V</t>
  </si>
  <si>
    <t>NÁZEV</t>
  </si>
  <si>
    <t>Materiál DHM i spol.</t>
  </si>
  <si>
    <t>recepce úklid</t>
  </si>
  <si>
    <t>Mzdové prostředky s odvody</t>
  </si>
  <si>
    <t>celkem</t>
  </si>
  <si>
    <t>Fond účelově určených prostředků-FOND V+V</t>
  </si>
  <si>
    <t xml:space="preserve">pozn. </t>
  </si>
  <si>
    <t>Součástí mzdových prostředků jsou i odměny za publ.body</t>
  </si>
  <si>
    <t>FUUP nutno vyčerpat v roce 2023</t>
  </si>
  <si>
    <t>6502 300 tis.</t>
  </si>
  <si>
    <t>fondy</t>
  </si>
  <si>
    <t>Spoluúčasti, dopočty proj.odd. zahrnuty do položek</t>
  </si>
  <si>
    <t>6501 386 tis. MP</t>
  </si>
  <si>
    <t>publ.body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</si>
</sst>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0" fillId="0" borderId="1" xfId="0" applyBorder="1"/>
    <xf numFmtId="3" fontId="1" fillId="0" borderId="0" xfId="0" applyNumberFormat="1" applyFont="1"/>
    <xf numFmtId="0" fontId="1" fillId="0" borderId="2" xfId="0" applyFont="1" applyBorder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3" fontId="6" fillId="2" borderId="0" xfId="0" applyNumberFormat="1" applyFont="1" applyFill="1"/>
    <xf numFmtId="3" fontId="7" fillId="2" borderId="0" xfId="0" applyNumberFormat="1" applyFont="1" applyFill="1"/>
    <xf numFmtId="0" fontId="0" fillId="0" borderId="3" xfId="0" applyBorder="1"/>
    <xf numFmtId="3" fontId="1" fillId="3" borderId="4" xfId="0" applyNumberFormat="1" applyFont="1" applyFill="1" applyBorder="1"/>
    <xf numFmtId="0" fontId="1" fillId="2" borderId="0" xfId="0" applyFont="1" applyFill="1"/>
    <xf numFmtId="0" fontId="8" fillId="0" borderId="0" xfId="0" applyFont="1"/>
    <xf numFmtId="4" fontId="0" fillId="2" borderId="0" xfId="0" applyNumberFormat="1" applyFill="1"/>
    <xf numFmtId="0" fontId="0" fillId="0" borderId="5" xfId="0" applyBorder="1"/>
    <xf numFmtId="0" fontId="0" fillId="2" borderId="3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7" xfId="0" applyFont="1" applyFill="1" applyBorder="1"/>
    <xf numFmtId="0" fontId="0" fillId="2" borderId="8" xfId="0" applyFill="1" applyBorder="1"/>
    <xf numFmtId="0" fontId="0" fillId="0" borderId="8" xfId="0" applyBorder="1"/>
    <xf numFmtId="0" fontId="0" fillId="2" borderId="9" xfId="0" applyFill="1" applyBorder="1"/>
    <xf numFmtId="0" fontId="0" fillId="0" borderId="10" xfId="0" applyBorder="1"/>
    <xf numFmtId="0" fontId="0" fillId="4" borderId="1" xfId="0" applyFill="1" applyBorder="1"/>
    <xf numFmtId="3" fontId="0" fillId="2" borderId="0" xfId="0" applyNumberFormat="1" applyFill="1"/>
    <xf numFmtId="3" fontId="1" fillId="2" borderId="0" xfId="0" applyNumberFormat="1" applyFont="1" applyFill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0" fillId="0" borderId="17" xfId="0" applyBorder="1"/>
    <xf numFmtId="0" fontId="0" fillId="4" borderId="17" xfId="0" applyFill="1" applyBorder="1"/>
    <xf numFmtId="0" fontId="5" fillId="0" borderId="18" xfId="0" applyFont="1" applyBorder="1"/>
    <xf numFmtId="0" fontId="0" fillId="2" borderId="17" xfId="0" applyFill="1" applyBorder="1"/>
    <xf numFmtId="0" fontId="0" fillId="4" borderId="5" xfId="0" applyFill="1" applyBorder="1"/>
    <xf numFmtId="0" fontId="0" fillId="2" borderId="19" xfId="0" applyFill="1" applyBorder="1"/>
    <xf numFmtId="0" fontId="0" fillId="0" borderId="19" xfId="0" applyBorder="1"/>
    <xf numFmtId="0" fontId="0" fillId="4" borderId="20" xfId="0" applyFill="1" applyBorder="1"/>
    <xf numFmtId="0" fontId="5" fillId="5" borderId="9" xfId="0" applyFont="1" applyFill="1" applyBorder="1"/>
    <xf numFmtId="0" fontId="1" fillId="5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" fillId="5" borderId="20" xfId="0" applyFont="1" applyFill="1" applyBorder="1"/>
    <xf numFmtId="0" fontId="0" fillId="5" borderId="17" xfId="0" applyFill="1" applyBorder="1"/>
    <xf numFmtId="0" fontId="0" fillId="5" borderId="1" xfId="0" applyFill="1" applyBorder="1"/>
    <xf numFmtId="3" fontId="1" fillId="3" borderId="21" xfId="0" applyNumberFormat="1" applyFont="1" applyFill="1" applyBorder="1"/>
    <xf numFmtId="3" fontId="0" fillId="0" borderId="0" xfId="0" applyNumberFormat="1"/>
    <xf numFmtId="3" fontId="1" fillId="5" borderId="21" xfId="0" applyNumberFormat="1" applyFont="1" applyFill="1" applyBorder="1"/>
    <xf numFmtId="0" fontId="0" fillId="2" borderId="22" xfId="0" applyFill="1" applyBorder="1"/>
    <xf numFmtId="0" fontId="0" fillId="2" borderId="11" xfId="0" applyFill="1" applyBorder="1"/>
    <xf numFmtId="0" fontId="7" fillId="2" borderId="12" xfId="0" applyFont="1" applyFill="1" applyBorder="1"/>
    <xf numFmtId="3" fontId="1" fillId="2" borderId="19" xfId="0" applyNumberFormat="1" applyFont="1" applyFill="1" applyBorder="1"/>
    <xf numFmtId="0" fontId="1" fillId="4" borderId="5" xfId="0" applyFont="1" applyFill="1" applyBorder="1"/>
    <xf numFmtId="0" fontId="0" fillId="6" borderId="12" xfId="0" applyFill="1" applyBorder="1" applyAlignment="1">
      <alignment horizontal="left"/>
    </xf>
    <xf numFmtId="3" fontId="1" fillId="2" borderId="23" xfId="0" applyNumberFormat="1" applyFont="1" applyFill="1" applyBorder="1"/>
    <xf numFmtId="0" fontId="0" fillId="0" borderId="24" xfId="0" applyBorder="1"/>
    <xf numFmtId="3" fontId="1" fillId="4" borderId="25" xfId="0" applyNumberFormat="1" applyFont="1" applyFill="1" applyBorder="1"/>
    <xf numFmtId="3" fontId="9" fillId="3" borderId="6" xfId="0" applyNumberFormat="1" applyFont="1" applyFill="1" applyBorder="1"/>
    <xf numFmtId="3" fontId="1" fillId="3" borderId="26" xfId="0" applyNumberFormat="1" applyFont="1" applyFill="1" applyBorder="1"/>
    <xf numFmtId="0" fontId="0" fillId="0" borderId="7" xfId="0" applyBorder="1"/>
    <xf numFmtId="0" fontId="0" fillId="2" borderId="27" xfId="0" applyFill="1" applyBorder="1"/>
    <xf numFmtId="3" fontId="1" fillId="3" borderId="28" xfId="0" applyNumberFormat="1" applyFont="1" applyFill="1" applyBorder="1"/>
    <xf numFmtId="3" fontId="1" fillId="3" borderId="29" xfId="0" applyNumberFormat="1" applyFont="1" applyFill="1" applyBorder="1"/>
    <xf numFmtId="0" fontId="0" fillId="0" borderId="30" xfId="0" applyBorder="1"/>
    <xf numFmtId="0" fontId="6" fillId="2" borderId="30" xfId="0" applyFont="1" applyFill="1" applyBorder="1"/>
    <xf numFmtId="0" fontId="6" fillId="2" borderId="31" xfId="0" applyFont="1" applyFill="1" applyBorder="1"/>
    <xf numFmtId="0" fontId="1" fillId="2" borderId="32" xfId="0" applyFont="1" applyFill="1" applyBorder="1"/>
    <xf numFmtId="0" fontId="1" fillId="2" borderId="18" xfId="0" applyFont="1" applyFill="1" applyBorder="1"/>
    <xf numFmtId="0" fontId="0" fillId="0" borderId="33" xfId="0" applyBorder="1"/>
    <xf numFmtId="0" fontId="1" fillId="0" borderId="8" xfId="0" applyFont="1" applyBorder="1"/>
    <xf numFmtId="3" fontId="2" fillId="0" borderId="34" xfId="0" applyNumberFormat="1" applyFont="1" applyBorder="1"/>
    <xf numFmtId="3" fontId="0" fillId="2" borderId="34" xfId="0" applyNumberFormat="1" applyFill="1" applyBorder="1"/>
    <xf numFmtId="3" fontId="1" fillId="2" borderId="34" xfId="0" applyNumberFormat="1" applyFont="1" applyFill="1" applyBorder="1"/>
    <xf numFmtId="3" fontId="8" fillId="2" borderId="34" xfId="0" applyNumberFormat="1" applyFont="1" applyFill="1" applyBorder="1"/>
    <xf numFmtId="3" fontId="10" fillId="2" borderId="34" xfId="0" applyNumberFormat="1" applyFont="1" applyFill="1" applyBorder="1"/>
    <xf numFmtId="3" fontId="1" fillId="0" borderId="34" xfId="0" applyNumberFormat="1" applyFont="1" applyBorder="1"/>
    <xf numFmtId="3" fontId="0" fillId="0" borderId="34" xfId="0" applyNumberFormat="1" applyBorder="1"/>
    <xf numFmtId="3" fontId="8" fillId="0" borderId="34" xfId="0" applyNumberFormat="1" applyFont="1" applyBorder="1"/>
    <xf numFmtId="3" fontId="1" fillId="3" borderId="34" xfId="0" applyNumberFormat="1" applyFont="1" applyFill="1" applyBorder="1"/>
    <xf numFmtId="0" fontId="8" fillId="2" borderId="34" xfId="0" applyFont="1" applyFill="1" applyBorder="1"/>
    <xf numFmtId="3" fontId="1" fillId="4" borderId="34" xfId="0" applyNumberFormat="1" applyFont="1" applyFill="1" applyBorder="1"/>
    <xf numFmtId="0" fontId="1" fillId="2" borderId="34" xfId="0" applyFont="1" applyFill="1" applyBorder="1"/>
    <xf numFmtId="0" fontId="1" fillId="5" borderId="8" xfId="0" applyFont="1" applyFill="1" applyBorder="1"/>
    <xf numFmtId="3" fontId="1" fillId="5" borderId="34" xfId="0" applyNumberFormat="1" applyFont="1" applyFill="1" applyBorder="1" applyAlignment="1">
      <alignment horizontal="right"/>
    </xf>
    <xf numFmtId="164" fontId="1" fillId="5" borderId="34" xfId="0" applyNumberFormat="1" applyFont="1" applyFill="1" applyBorder="1" applyAlignment="1">
      <alignment horizontal="right"/>
    </xf>
    <xf numFmtId="0" fontId="0" fillId="0" borderId="9" xfId="0" applyBorder="1"/>
    <xf numFmtId="0" fontId="0" fillId="0" borderId="35" xfId="0" applyBorder="1"/>
    <xf numFmtId="3" fontId="1" fillId="5" borderId="36" xfId="0" applyNumberFormat="1" applyFont="1" applyFill="1" applyBorder="1"/>
    <xf numFmtId="0" fontId="0" fillId="2" borderId="37" xfId="0" applyFill="1" applyBorder="1"/>
    <xf numFmtId="0" fontId="0" fillId="2" borderId="34" xfId="0" applyFill="1" applyBorder="1"/>
    <xf numFmtId="0" fontId="0" fillId="0" borderId="34" xfId="0" applyBorder="1"/>
    <xf numFmtId="0" fontId="0" fillId="5" borderId="34" xfId="0" applyFill="1" applyBorder="1"/>
    <xf numFmtId="0" fontId="0" fillId="2" borderId="38" xfId="0" applyFill="1" applyBorder="1"/>
    <xf numFmtId="0" fontId="0" fillId="0" borderId="37" xfId="0" applyBorder="1"/>
    <xf numFmtId="0" fontId="1" fillId="2" borderId="38" xfId="0" applyFont="1" applyFill="1" applyBorder="1"/>
    <xf numFmtId="0" fontId="1" fillId="5" borderId="26" xfId="0" applyFont="1" applyFill="1" applyBorder="1"/>
    <xf numFmtId="0" fontId="0" fillId="5" borderId="37" xfId="0" applyFill="1" applyBorder="1"/>
    <xf numFmtId="0" fontId="1" fillId="5" borderId="35" xfId="0" applyFont="1" applyFill="1" applyBorder="1"/>
    <xf numFmtId="3" fontId="1" fillId="2" borderId="39" xfId="0" applyNumberFormat="1" applyFont="1" applyFill="1" applyBorder="1"/>
    <xf numFmtId="3" fontId="1" fillId="5" borderId="40" xfId="0" applyNumberFormat="1" applyFont="1" applyFill="1" applyBorder="1"/>
    <xf numFmtId="3" fontId="1" fillId="4" borderId="41" xfId="0" applyNumberFormat="1" applyFont="1" applyFill="1" applyBorder="1"/>
    <xf numFmtId="3" fontId="1" fillId="4" borderId="39" xfId="0" applyNumberFormat="1" applyFont="1" applyFill="1" applyBorder="1"/>
    <xf numFmtId="0" fontId="0" fillId="0" borderId="42" xfId="0" applyBorder="1"/>
    <xf numFmtId="0" fontId="0" fillId="4" borderId="42" xfId="0" applyFill="1" applyBorder="1"/>
    <xf numFmtId="0" fontId="0" fillId="0" borderId="43" xfId="0" applyBorder="1"/>
    <xf numFmtId="0" fontId="0" fillId="2" borderId="12" xfId="0" applyFill="1" applyBorder="1"/>
    <xf numFmtId="0" fontId="0" fillId="0" borderId="40" xfId="0" applyBorder="1"/>
    <xf numFmtId="0" fontId="0" fillId="0" borderId="22" xfId="0" applyBorder="1"/>
    <xf numFmtId="0" fontId="7" fillId="2" borderId="1" xfId="0" applyFont="1" applyFill="1" applyBorder="1"/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2" fontId="3" fillId="0" borderId="2" xfId="0" applyNumberFormat="1" applyFont="1" applyBorder="1" applyAlignment="1">
      <alignment horizontal="center"/>
    </xf>
    <xf numFmtId="0" fontId="0" fillId="0" borderId="0" xfId="0" applyAlignment="1"/>
    <xf numFmtId="0" fontId="3" fillId="0" borderId="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2" borderId="0" xfId="0" applyFill="1" applyAlignment="1"/>
    <xf numFmtId="2" fontId="3" fillId="0" borderId="44" xfId="0" applyNumberFormat="1" applyFont="1" applyBorder="1" applyAlignment="1">
      <alignment horizontal="center"/>
    </xf>
    <xf numFmtId="2" fontId="3" fillId="0" borderId="45" xfId="0" applyNumberFormat="1" applyFont="1" applyBorder="1" applyAlignment="1">
      <alignment horizontal="center"/>
    </xf>
    <xf numFmtId="2" fontId="3" fillId="0" borderId="46" xfId="0" applyNumberFormat="1" applyFont="1" applyBorder="1" applyAlignment="1">
      <alignment horizontal="center"/>
    </xf>
    <xf numFmtId="0" fontId="6" fillId="2" borderId="30" xfId="0" applyFont="1" applyFill="1" applyBorder="1" applyAlignment="1"/>
    <xf numFmtId="0" fontId="6" fillId="2" borderId="31" xfId="0" applyFont="1" applyFill="1" applyBorder="1" applyAlignment="1"/>
    <xf numFmtId="0" fontId="7" fillId="2" borderId="47" xfId="0" applyFont="1" applyFill="1" applyBorder="1" applyAlignment="1"/>
    <xf numFmtId="0" fontId="7" fillId="2" borderId="48" xfId="0" applyFont="1" applyFill="1" applyBorder="1" applyAlignment="1"/>
    <xf numFmtId="2" fontId="7" fillId="0" borderId="49" xfId="0" applyNumberFormat="1" applyFont="1" applyBorder="1" applyAlignment="1"/>
    <xf numFmtId="2" fontId="7" fillId="0" borderId="46" xfId="0" applyNumberFormat="1" applyFont="1" applyBorder="1" applyAlignment="1"/>
    <xf numFmtId="0" fontId="7" fillId="2" borderId="24" xfId="0" applyFont="1" applyFill="1" applyBorder="1" applyAlignment="1"/>
    <xf numFmtId="0" fontId="7" fillId="2" borderId="50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workbookViewId="0">
      <selection activeCell="A34" sqref="A34:B34"/>
    </sheetView>
  </sheetViews>
  <sheetFormatPr defaultColWidth="8.81640625" defaultRowHeight="12.5" x14ac:dyDescent="0.25"/>
  <cols>
    <col min="1" max="1" width="59.453125" customWidth="1"/>
    <col min="2" max="2" width="19" customWidth="1"/>
    <col min="3" max="3" width="13.453125" customWidth="1"/>
  </cols>
  <sheetData>
    <row r="1" spans="1:6" ht="13" x14ac:dyDescent="0.3">
      <c r="A1" s="71"/>
      <c r="B1" s="72"/>
    </row>
    <row r="2" spans="1:6" ht="20" x14ac:dyDescent="0.4">
      <c r="A2" s="117" t="s">
        <v>0</v>
      </c>
      <c r="B2" s="118"/>
      <c r="C2" s="6"/>
      <c r="D2" s="6"/>
    </row>
    <row r="3" spans="1:6" ht="20" x14ac:dyDescent="0.4">
      <c r="A3" s="117">
        <v>2023</v>
      </c>
      <c r="B3" s="121"/>
      <c r="C3" s="7"/>
      <c r="D3" s="6"/>
    </row>
    <row r="4" spans="1:6" ht="13" x14ac:dyDescent="0.3">
      <c r="A4" s="119" t="s">
        <v>1</v>
      </c>
      <c r="B4" s="120"/>
      <c r="C4" s="6"/>
      <c r="D4" s="6"/>
    </row>
    <row r="5" spans="1:6" ht="13" x14ac:dyDescent="0.3">
      <c r="A5" s="73" t="s">
        <v>2</v>
      </c>
      <c r="B5" s="74"/>
      <c r="C5" s="9"/>
      <c r="D5" s="6"/>
      <c r="F5" s="1"/>
    </row>
    <row r="6" spans="1:6" ht="13" x14ac:dyDescent="0.3">
      <c r="A6" s="21" t="s">
        <v>3</v>
      </c>
      <c r="B6" s="75">
        <v>23147</v>
      </c>
      <c r="C6" s="9"/>
      <c r="D6" s="6"/>
    </row>
    <row r="7" spans="1:6" ht="13" x14ac:dyDescent="0.3">
      <c r="A7" s="21" t="s">
        <v>4</v>
      </c>
      <c r="B7" s="75">
        <v>4582</v>
      </c>
      <c r="C7" s="3"/>
    </row>
    <row r="8" spans="1:6" ht="13" x14ac:dyDescent="0.3">
      <c r="A8" s="21" t="s">
        <v>5</v>
      </c>
      <c r="B8" s="75">
        <v>0</v>
      </c>
      <c r="C8" s="3"/>
    </row>
    <row r="9" spans="1:6" ht="13" x14ac:dyDescent="0.3">
      <c r="A9" s="73" t="s">
        <v>6</v>
      </c>
      <c r="B9" s="76">
        <f>SUM(B6:B8)</f>
        <v>27729</v>
      </c>
      <c r="C9" s="3"/>
    </row>
    <row r="10" spans="1:6" ht="13" x14ac:dyDescent="0.3">
      <c r="A10" s="73" t="s">
        <v>7</v>
      </c>
      <c r="B10" s="76"/>
      <c r="C10" s="3"/>
    </row>
    <row r="11" spans="1:6" ht="13" x14ac:dyDescent="0.3">
      <c r="A11" s="21" t="s">
        <v>8</v>
      </c>
      <c r="B11" s="77">
        <v>5219</v>
      </c>
      <c r="C11" s="9"/>
      <c r="D11" s="6"/>
    </row>
    <row r="12" spans="1:6" ht="13" x14ac:dyDescent="0.3">
      <c r="A12" s="21" t="s">
        <v>9</v>
      </c>
      <c r="B12" s="77">
        <v>295</v>
      </c>
      <c r="C12" s="9"/>
      <c r="D12" s="6"/>
    </row>
    <row r="13" spans="1:6" ht="13" x14ac:dyDescent="0.3">
      <c r="A13" s="73" t="s">
        <v>6</v>
      </c>
      <c r="B13" s="78">
        <f>SUM(B11:B12)</f>
        <v>5514</v>
      </c>
      <c r="C13" s="9"/>
      <c r="D13" s="6"/>
    </row>
    <row r="14" spans="1:6" ht="13" x14ac:dyDescent="0.3">
      <c r="A14" s="73" t="s">
        <v>10</v>
      </c>
      <c r="B14" s="79"/>
      <c r="C14" s="8"/>
      <c r="D14" s="6"/>
      <c r="F14" s="1"/>
    </row>
    <row r="15" spans="1:6" ht="13" x14ac:dyDescent="0.3">
      <c r="A15" s="21" t="s">
        <v>2</v>
      </c>
      <c r="B15" s="80">
        <f>B9</f>
        <v>27729</v>
      </c>
      <c r="C15" s="8"/>
      <c r="D15" s="6"/>
      <c r="F15" s="1"/>
    </row>
    <row r="16" spans="1:6" ht="13" x14ac:dyDescent="0.3">
      <c r="A16" s="21" t="s">
        <v>11</v>
      </c>
      <c r="B16" s="81">
        <f>B13</f>
        <v>5514</v>
      </c>
      <c r="C16" s="8"/>
      <c r="D16" s="6"/>
      <c r="F16" s="1"/>
    </row>
    <row r="17" spans="1:6" ht="13" x14ac:dyDescent="0.3">
      <c r="A17" s="73" t="s">
        <v>6</v>
      </c>
      <c r="B17" s="82">
        <f>B15-B16</f>
        <v>22215</v>
      </c>
      <c r="C17" s="8"/>
      <c r="D17" s="6"/>
      <c r="F17" s="1"/>
    </row>
    <row r="18" spans="1:6" ht="13" x14ac:dyDescent="0.3">
      <c r="A18" s="73" t="s">
        <v>12</v>
      </c>
      <c r="B18" s="79"/>
      <c r="C18" s="8"/>
      <c r="D18" s="6"/>
      <c r="F18" s="1"/>
    </row>
    <row r="19" spans="1:6" ht="13" x14ac:dyDescent="0.3">
      <c r="A19" s="21" t="s">
        <v>13</v>
      </c>
      <c r="B19" s="81">
        <v>1935</v>
      </c>
      <c r="C19" s="8"/>
      <c r="D19" s="6"/>
      <c r="F19" s="1"/>
    </row>
    <row r="20" spans="1:6" ht="13" x14ac:dyDescent="0.3">
      <c r="A20" s="21" t="s">
        <v>14</v>
      </c>
      <c r="B20" s="83">
        <v>424</v>
      </c>
      <c r="C20" s="9"/>
      <c r="D20" s="6"/>
    </row>
    <row r="21" spans="1:6" ht="13" x14ac:dyDescent="0.3">
      <c r="A21" s="73" t="s">
        <v>15</v>
      </c>
      <c r="B21" s="78">
        <f>SUM(B19:B20)</f>
        <v>2359</v>
      </c>
      <c r="C21" s="9"/>
      <c r="D21" s="6"/>
    </row>
    <row r="22" spans="1:6" ht="13" x14ac:dyDescent="0.3">
      <c r="A22" s="73" t="s">
        <v>16</v>
      </c>
      <c r="B22" s="84">
        <f>B17-B21</f>
        <v>19856</v>
      </c>
      <c r="C22" s="9"/>
      <c r="D22" s="6"/>
    </row>
    <row r="23" spans="1:6" ht="13" x14ac:dyDescent="0.3">
      <c r="A23" s="73" t="s">
        <v>17</v>
      </c>
      <c r="B23" s="85"/>
      <c r="C23" s="9"/>
      <c r="D23" s="6"/>
    </row>
    <row r="24" spans="1:6" ht="13" x14ac:dyDescent="0.3">
      <c r="A24" s="73" t="s">
        <v>18</v>
      </c>
      <c r="B24" s="76">
        <v>3042</v>
      </c>
      <c r="C24" s="9"/>
      <c r="D24" s="6"/>
    </row>
    <row r="25" spans="1:6" ht="13" x14ac:dyDescent="0.3">
      <c r="A25" s="73" t="s">
        <v>19</v>
      </c>
      <c r="B25" s="84">
        <f>B24</f>
        <v>3042</v>
      </c>
      <c r="C25" s="9"/>
      <c r="D25" s="6"/>
    </row>
    <row r="26" spans="1:6" ht="13" x14ac:dyDescent="0.3">
      <c r="A26" s="73"/>
      <c r="B26" s="76"/>
      <c r="C26" s="9"/>
      <c r="D26" s="6"/>
    </row>
    <row r="27" spans="1:6" ht="13" x14ac:dyDescent="0.3">
      <c r="A27" s="86" t="s">
        <v>20</v>
      </c>
      <c r="B27" s="87">
        <v>4661</v>
      </c>
      <c r="C27" s="9"/>
      <c r="D27" s="6"/>
    </row>
    <row r="28" spans="1:6" ht="13" x14ac:dyDescent="0.3">
      <c r="A28" s="86" t="s">
        <v>21</v>
      </c>
      <c r="B28" s="87">
        <v>43</v>
      </c>
      <c r="C28" s="9"/>
      <c r="D28" s="6"/>
    </row>
    <row r="29" spans="1:6" ht="13" x14ac:dyDescent="0.3">
      <c r="A29" s="86" t="s">
        <v>22</v>
      </c>
      <c r="B29" s="88">
        <v>686</v>
      </c>
      <c r="C29" s="9"/>
      <c r="D29" s="6"/>
    </row>
    <row r="30" spans="1:6" ht="13" thickBot="1" x14ac:dyDescent="0.3">
      <c r="A30" s="89" t="s">
        <v>23</v>
      </c>
      <c r="B30" s="90">
        <v>162</v>
      </c>
    </row>
    <row r="31" spans="1:6" ht="13" x14ac:dyDescent="0.3">
      <c r="A31" s="70" t="s">
        <v>24</v>
      </c>
    </row>
    <row r="32" spans="1:6" x14ac:dyDescent="0.25">
      <c r="A32" s="122" t="s">
        <v>25</v>
      </c>
      <c r="B32" s="116"/>
    </row>
    <row r="33" spans="1:2" x14ac:dyDescent="0.25">
      <c r="A33" s="122" t="s">
        <v>26</v>
      </c>
      <c r="B33" s="116"/>
    </row>
    <row r="34" spans="1:2" x14ac:dyDescent="0.25">
      <c r="A34" s="116" t="s">
        <v>27</v>
      </c>
      <c r="B34" s="116"/>
    </row>
    <row r="35" spans="1:2" x14ac:dyDescent="0.25">
      <c r="A35" s="116" t="s">
        <v>28</v>
      </c>
      <c r="B35" s="116"/>
    </row>
    <row r="36" spans="1:2" x14ac:dyDescent="0.25">
      <c r="A36" s="116" t="s">
        <v>29</v>
      </c>
      <c r="B36" s="116"/>
    </row>
    <row r="37" spans="1:2" x14ac:dyDescent="0.25">
      <c r="A37" t="s">
        <v>30</v>
      </c>
      <c r="B37" s="13"/>
    </row>
    <row r="38" spans="1:2" x14ac:dyDescent="0.25">
      <c r="B38" s="13"/>
    </row>
  </sheetData>
  <mergeCells count="8">
    <mergeCell ref="A36:B36"/>
    <mergeCell ref="A2:B2"/>
    <mergeCell ref="A4:B4"/>
    <mergeCell ref="A3:B3"/>
    <mergeCell ref="A32:B32"/>
    <mergeCell ref="A34:B34"/>
    <mergeCell ref="A35:B35"/>
    <mergeCell ref="A33:B3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3"/>
  <sheetViews>
    <sheetView tabSelected="1" topLeftCell="A15" workbookViewId="0">
      <selection activeCell="A41" sqref="A41"/>
    </sheetView>
  </sheetViews>
  <sheetFormatPr defaultColWidth="8.81640625" defaultRowHeight="12.5" x14ac:dyDescent="0.25"/>
  <cols>
    <col min="1" max="1" width="50.7265625" customWidth="1"/>
    <col min="2" max="2" width="3.1796875" hidden="1" customWidth="1"/>
    <col min="3" max="3" width="0.1796875" hidden="1" customWidth="1"/>
    <col min="4" max="5" width="15.1796875" customWidth="1"/>
    <col min="6" max="6" width="18.453125" customWidth="1"/>
    <col min="7" max="8" width="8.81640625" customWidth="1"/>
    <col min="9" max="9" width="6.1796875" customWidth="1"/>
    <col min="10" max="16" width="8.81640625" customWidth="1"/>
    <col min="17" max="17" width="10.1796875" bestFit="1" customWidth="1"/>
  </cols>
  <sheetData>
    <row r="1" spans="1:12" ht="20.5" thickBot="1" x14ac:dyDescent="0.45">
      <c r="A1" s="123" t="s">
        <v>31</v>
      </c>
      <c r="B1" s="124"/>
      <c r="C1" s="124"/>
      <c r="D1" s="125"/>
      <c r="E1" s="115"/>
    </row>
    <row r="2" spans="1:12" ht="13.5" thickBot="1" x14ac:dyDescent="0.35">
      <c r="A2" s="29" t="s">
        <v>32</v>
      </c>
      <c r="B2" s="30"/>
      <c r="C2" s="31"/>
      <c r="D2" s="32" t="s">
        <v>33</v>
      </c>
      <c r="E2" s="32" t="s">
        <v>34</v>
      </c>
    </row>
    <row r="3" spans="1:12" ht="18" thickBot="1" x14ac:dyDescent="0.4">
      <c r="A3" s="35" t="s">
        <v>35</v>
      </c>
      <c r="B3" s="23"/>
      <c r="C3" s="59"/>
      <c r="D3" s="61">
        <v>19856</v>
      </c>
      <c r="E3" s="62">
        <v>19959</v>
      </c>
      <c r="F3" s="25"/>
      <c r="G3" s="5"/>
      <c r="H3" s="5"/>
    </row>
    <row r="4" spans="1:12" ht="18" thickBot="1" x14ac:dyDescent="0.4">
      <c r="A4" s="41" t="s">
        <v>36</v>
      </c>
      <c r="B4" s="15"/>
      <c r="C4" s="15"/>
      <c r="D4" s="60">
        <v>1068</v>
      </c>
      <c r="E4" s="91">
        <v>0</v>
      </c>
      <c r="F4" s="5"/>
      <c r="G4" s="5"/>
      <c r="H4" s="5"/>
    </row>
    <row r="5" spans="1:12" x14ac:dyDescent="0.25">
      <c r="A5" s="63" t="s">
        <v>37</v>
      </c>
      <c r="B5" s="33"/>
      <c r="C5" s="33"/>
      <c r="D5" s="36">
        <v>130</v>
      </c>
      <c r="E5" s="92">
        <v>300</v>
      </c>
      <c r="F5" s="5"/>
      <c r="G5" s="5"/>
      <c r="H5" s="5"/>
      <c r="I5" s="5"/>
      <c r="J5" s="5"/>
      <c r="K5" s="5"/>
      <c r="L5" s="5"/>
    </row>
    <row r="6" spans="1:12" x14ac:dyDescent="0.25">
      <c r="A6" s="21" t="s">
        <v>38</v>
      </c>
      <c r="B6" s="2"/>
      <c r="C6" s="2"/>
      <c r="D6" s="17">
        <v>20</v>
      </c>
      <c r="E6" s="93">
        <v>30</v>
      </c>
      <c r="F6" s="5"/>
      <c r="G6" s="5"/>
      <c r="H6" s="5"/>
    </row>
    <row r="7" spans="1:12" x14ac:dyDescent="0.25">
      <c r="A7" s="21" t="s">
        <v>39</v>
      </c>
      <c r="B7" s="2"/>
      <c r="C7" s="2"/>
      <c r="D7" s="2">
        <v>25</v>
      </c>
      <c r="E7" s="94">
        <v>25</v>
      </c>
    </row>
    <row r="8" spans="1:12" x14ac:dyDescent="0.25">
      <c r="A8" s="21" t="s">
        <v>40</v>
      </c>
      <c r="B8" s="2"/>
      <c r="C8" s="2"/>
      <c r="D8" s="17">
        <v>50</v>
      </c>
      <c r="E8" s="93">
        <v>50</v>
      </c>
      <c r="F8" s="5"/>
    </row>
    <row r="9" spans="1:12" x14ac:dyDescent="0.25">
      <c r="A9" s="21" t="s">
        <v>41</v>
      </c>
      <c r="B9" s="2"/>
      <c r="C9" s="2"/>
      <c r="D9" s="2">
        <v>50</v>
      </c>
      <c r="E9" s="94">
        <v>50</v>
      </c>
      <c r="F9" s="5"/>
    </row>
    <row r="10" spans="1:12" x14ac:dyDescent="0.25">
      <c r="A10" s="21" t="s">
        <v>42</v>
      </c>
      <c r="B10" s="2"/>
      <c r="C10" s="2"/>
      <c r="D10" s="2">
        <v>95</v>
      </c>
      <c r="E10" s="94">
        <v>95</v>
      </c>
      <c r="F10" s="5"/>
    </row>
    <row r="11" spans="1:12" x14ac:dyDescent="0.25">
      <c r="A11" s="21" t="s">
        <v>43</v>
      </c>
      <c r="B11" s="2"/>
      <c r="C11" s="2"/>
      <c r="D11" s="48">
        <v>10</v>
      </c>
      <c r="E11" s="95">
        <v>117</v>
      </c>
      <c r="F11" s="5"/>
    </row>
    <row r="12" spans="1:12" x14ac:dyDescent="0.25">
      <c r="A12" s="21" t="s">
        <v>44</v>
      </c>
      <c r="B12" s="2"/>
      <c r="C12" s="2"/>
      <c r="D12" s="17">
        <v>65</v>
      </c>
      <c r="E12" s="93">
        <v>50</v>
      </c>
      <c r="F12" s="5"/>
      <c r="G12" s="5"/>
      <c r="H12" s="5"/>
    </row>
    <row r="13" spans="1:12" x14ac:dyDescent="0.25">
      <c r="A13" s="21" t="s">
        <v>45</v>
      </c>
      <c r="B13" s="2"/>
      <c r="C13" s="2"/>
      <c r="D13" s="17">
        <v>147</v>
      </c>
      <c r="E13" s="93">
        <v>402</v>
      </c>
      <c r="F13" s="5"/>
      <c r="G13" s="5"/>
      <c r="H13" s="5"/>
      <c r="I13" s="5"/>
      <c r="J13" s="5"/>
      <c r="K13" s="5"/>
    </row>
    <row r="14" spans="1:12" x14ac:dyDescent="0.25">
      <c r="A14" s="21" t="s">
        <v>46</v>
      </c>
      <c r="B14" s="2"/>
      <c r="C14" s="2"/>
      <c r="D14" s="17">
        <v>0</v>
      </c>
      <c r="E14" s="93">
        <v>10</v>
      </c>
      <c r="F14" s="5"/>
      <c r="I14" s="5"/>
      <c r="J14" s="5"/>
      <c r="K14" s="5"/>
    </row>
    <row r="15" spans="1:12" ht="13" thickBot="1" x14ac:dyDescent="0.3">
      <c r="A15" s="21" t="s">
        <v>47</v>
      </c>
      <c r="B15" s="2"/>
      <c r="C15" s="2"/>
      <c r="D15" s="38">
        <v>50</v>
      </c>
      <c r="E15" s="96">
        <v>40</v>
      </c>
      <c r="F15" s="5"/>
      <c r="I15" s="5"/>
      <c r="J15" s="5"/>
      <c r="K15" s="5"/>
    </row>
    <row r="16" spans="1:12" ht="13" x14ac:dyDescent="0.3">
      <c r="A16" s="21" t="s">
        <v>48</v>
      </c>
      <c r="B16" s="2"/>
      <c r="C16" s="67"/>
      <c r="D16" s="65">
        <v>19332</v>
      </c>
      <c r="E16" s="65">
        <v>17958</v>
      </c>
      <c r="F16" s="26"/>
      <c r="G16" s="5"/>
      <c r="H16" s="5"/>
      <c r="I16" s="5"/>
      <c r="J16" s="5"/>
      <c r="K16" s="5"/>
    </row>
    <row r="17" spans="1:18" ht="13.5" thickBot="1" x14ac:dyDescent="0.35">
      <c r="A17" s="21" t="s">
        <v>49</v>
      </c>
      <c r="B17" s="2"/>
      <c r="C17" s="67"/>
      <c r="D17" s="66">
        <v>300</v>
      </c>
      <c r="E17" s="66">
        <v>300</v>
      </c>
      <c r="F17" s="5"/>
      <c r="G17" s="5"/>
      <c r="H17" s="5"/>
      <c r="I17" s="5"/>
      <c r="J17" s="5"/>
      <c r="K17" s="5"/>
    </row>
    <row r="18" spans="1:18" x14ac:dyDescent="0.25">
      <c r="A18" s="21" t="s">
        <v>50</v>
      </c>
      <c r="B18" s="2"/>
      <c r="C18" s="2"/>
      <c r="D18" s="33">
        <v>560</v>
      </c>
      <c r="E18" s="97">
        <v>442</v>
      </c>
      <c r="F18" s="5"/>
      <c r="G18" s="5"/>
      <c r="H18" s="5"/>
      <c r="I18" s="5"/>
      <c r="J18" s="5"/>
      <c r="K18" s="5"/>
    </row>
    <row r="19" spans="1:18" x14ac:dyDescent="0.25">
      <c r="A19" s="21" t="s">
        <v>51</v>
      </c>
      <c r="B19" s="2"/>
      <c r="C19" s="2"/>
      <c r="D19" s="2">
        <v>90</v>
      </c>
      <c r="E19" s="94">
        <v>90</v>
      </c>
      <c r="F19" s="5"/>
      <c r="G19" s="5"/>
      <c r="H19" s="5"/>
      <c r="I19" s="5"/>
      <c r="J19" s="5"/>
    </row>
    <row r="20" spans="1:18" ht="13.5" thickBot="1" x14ac:dyDescent="0.35">
      <c r="A20" s="64" t="s">
        <v>52</v>
      </c>
      <c r="B20" s="39"/>
      <c r="C20" s="39"/>
      <c r="D20" s="55">
        <f>SUM(D5:D19)</f>
        <v>20924</v>
      </c>
      <c r="E20" s="98">
        <f>SUM(E5:E19)</f>
        <v>19959</v>
      </c>
      <c r="F20" s="26"/>
      <c r="G20" s="5"/>
      <c r="H20" s="5"/>
      <c r="I20" s="5"/>
      <c r="J20" s="5"/>
    </row>
    <row r="21" spans="1:18" ht="13.5" thickBot="1" x14ac:dyDescent="0.35">
      <c r="A21" s="42" t="s">
        <v>53</v>
      </c>
      <c r="B21" s="40"/>
      <c r="C21" s="40"/>
      <c r="D21" s="46"/>
      <c r="E21" s="99"/>
    </row>
    <row r="22" spans="1:18" x14ac:dyDescent="0.25">
      <c r="A22" s="43" t="s">
        <v>54</v>
      </c>
      <c r="B22" s="34"/>
      <c r="C22" s="34"/>
      <c r="D22" s="47">
        <v>100</v>
      </c>
      <c r="E22" s="100"/>
    </row>
    <row r="23" spans="1:18" x14ac:dyDescent="0.25">
      <c r="A23" s="44" t="s">
        <v>55</v>
      </c>
      <c r="B23" s="24"/>
      <c r="C23" s="24"/>
      <c r="D23" s="48">
        <v>100</v>
      </c>
      <c r="E23" s="95"/>
    </row>
    <row r="24" spans="1:18" ht="13.5" thickBot="1" x14ac:dyDescent="0.35">
      <c r="A24" s="45" t="s">
        <v>56</v>
      </c>
      <c r="B24" s="37"/>
      <c r="C24" s="37"/>
      <c r="D24" s="56">
        <f>SUM(D22:D23)</f>
        <v>200</v>
      </c>
      <c r="E24" s="101"/>
    </row>
    <row r="25" spans="1:18" ht="13" x14ac:dyDescent="0.3">
      <c r="A25" s="5"/>
      <c r="D25" s="12"/>
      <c r="E25" s="12"/>
    </row>
    <row r="26" spans="1:18" ht="13" x14ac:dyDescent="0.3">
      <c r="A26" s="12" t="s">
        <v>57</v>
      </c>
      <c r="B26" s="5"/>
      <c r="C26" s="5"/>
      <c r="D26" s="26"/>
      <c r="E26" s="26"/>
      <c r="J26" s="5"/>
      <c r="K26" s="5"/>
      <c r="L26" s="5"/>
      <c r="M26" s="5"/>
      <c r="N26" s="5"/>
      <c r="O26" s="5"/>
      <c r="P26" s="5"/>
    </row>
    <row r="27" spans="1:18" ht="13" x14ac:dyDescent="0.3">
      <c r="A27" s="5" t="s">
        <v>58</v>
      </c>
      <c r="B27" s="5"/>
      <c r="C27" s="5"/>
      <c r="D27" s="26"/>
      <c r="E27" s="26"/>
      <c r="F27" s="25"/>
      <c r="G27" s="26"/>
      <c r="L27" s="5"/>
      <c r="M27" s="5"/>
      <c r="N27" s="5"/>
      <c r="O27" s="5"/>
      <c r="P27" s="5"/>
      <c r="Q27" s="5"/>
      <c r="R27" s="5"/>
    </row>
    <row r="28" spans="1:18" ht="13" x14ac:dyDescent="0.3">
      <c r="A28" s="5" t="s">
        <v>59</v>
      </c>
      <c r="B28" s="5"/>
      <c r="C28" s="5"/>
      <c r="D28" s="26"/>
      <c r="E28" s="26"/>
      <c r="F28" s="5"/>
      <c r="G28" s="12"/>
      <c r="H28" s="5"/>
      <c r="I28" s="5"/>
      <c r="L28" s="5"/>
      <c r="M28" s="5"/>
      <c r="N28" s="5"/>
      <c r="O28" s="5"/>
      <c r="P28" s="5"/>
      <c r="Q28" s="5"/>
      <c r="R28" s="5"/>
    </row>
    <row r="29" spans="1:18" ht="13" x14ac:dyDescent="0.3">
      <c r="A29" s="5" t="s">
        <v>60</v>
      </c>
      <c r="B29" s="5"/>
      <c r="C29" s="5"/>
      <c r="D29" s="25" t="s">
        <v>61</v>
      </c>
      <c r="E29" s="26"/>
      <c r="F29" s="5"/>
      <c r="G29" s="12"/>
      <c r="H29" s="5"/>
      <c r="I29" s="5"/>
      <c r="L29" s="5"/>
      <c r="M29" s="5"/>
      <c r="N29" s="5"/>
      <c r="O29" s="5"/>
      <c r="P29" s="5"/>
      <c r="Q29" s="5"/>
      <c r="R29" s="5"/>
    </row>
    <row r="30" spans="1:18" ht="13" x14ac:dyDescent="0.3">
      <c r="A30" s="5" t="s">
        <v>62</v>
      </c>
      <c r="B30" s="5"/>
      <c r="C30" s="5"/>
      <c r="D30" s="25"/>
      <c r="E30" s="26"/>
      <c r="F30" s="5"/>
      <c r="G30" s="12"/>
      <c r="H30" s="5"/>
      <c r="I30" s="5"/>
      <c r="L30" s="5"/>
      <c r="M30" s="5"/>
      <c r="N30" s="5"/>
      <c r="O30" s="5"/>
      <c r="P30" s="5"/>
      <c r="Q30" s="5"/>
      <c r="R30" s="5"/>
    </row>
    <row r="31" spans="1:18" ht="13" x14ac:dyDescent="0.3">
      <c r="A31" s="5" t="s">
        <v>63</v>
      </c>
      <c r="B31" s="5"/>
      <c r="C31" s="5"/>
      <c r="D31" s="26"/>
      <c r="E31" s="26"/>
      <c r="F31" s="5"/>
      <c r="G31" s="12"/>
      <c r="H31" s="5"/>
      <c r="I31" s="5"/>
      <c r="L31" s="5"/>
      <c r="M31" s="5"/>
      <c r="N31" s="5"/>
      <c r="O31" s="5"/>
      <c r="P31" s="5"/>
      <c r="Q31" s="5"/>
      <c r="R31" s="5"/>
    </row>
    <row r="32" spans="1:18" ht="13" x14ac:dyDescent="0.3">
      <c r="A32" s="5" t="s">
        <v>64</v>
      </c>
      <c r="B32" s="5"/>
      <c r="C32" s="5"/>
      <c r="D32" s="26"/>
      <c r="E32" s="26"/>
      <c r="F32" s="5"/>
      <c r="G32" s="12"/>
      <c r="H32" s="5"/>
      <c r="I32" s="5"/>
      <c r="L32" s="5"/>
      <c r="M32" s="5"/>
      <c r="N32" s="5"/>
      <c r="O32" s="5"/>
      <c r="P32" s="5"/>
      <c r="Q32" s="5"/>
      <c r="R32" s="5"/>
    </row>
    <row r="33" spans="1:18" ht="13" x14ac:dyDescent="0.3">
      <c r="A33" s="5"/>
      <c r="B33" s="5"/>
      <c r="C33" s="5"/>
      <c r="D33" s="26"/>
      <c r="E33" s="26"/>
      <c r="F33" s="5"/>
      <c r="G33" s="12"/>
      <c r="H33" s="5"/>
      <c r="I33" s="5"/>
      <c r="L33" s="5"/>
      <c r="M33" s="5"/>
      <c r="N33" s="5"/>
      <c r="O33" s="5"/>
      <c r="P33" s="5"/>
      <c r="Q33" s="5"/>
      <c r="R33" s="5"/>
    </row>
    <row r="34" spans="1:18" ht="13" x14ac:dyDescent="0.3">
      <c r="A34" s="5"/>
      <c r="B34" s="5"/>
      <c r="C34" s="5"/>
      <c r="D34" s="26"/>
      <c r="E34" s="26"/>
      <c r="F34" s="5"/>
      <c r="G34" s="12"/>
      <c r="H34" s="5"/>
      <c r="I34" s="5"/>
      <c r="L34" s="5"/>
      <c r="M34" s="5"/>
      <c r="N34" s="5"/>
      <c r="O34" s="5"/>
      <c r="P34" s="5"/>
      <c r="Q34" s="5"/>
      <c r="R34" s="5"/>
    </row>
    <row r="35" spans="1:18" ht="13" x14ac:dyDescent="0.3">
      <c r="A35" s="5"/>
      <c r="B35" s="5"/>
      <c r="C35" s="5"/>
      <c r="D35" s="26"/>
      <c r="E35" s="26"/>
      <c r="F35" s="5"/>
      <c r="G35" s="12"/>
      <c r="H35" s="5"/>
      <c r="I35" s="5"/>
      <c r="L35" s="5"/>
      <c r="M35" s="5"/>
      <c r="N35" s="5"/>
      <c r="O35" s="5"/>
      <c r="P35" s="5"/>
      <c r="Q35" s="5"/>
      <c r="R35" s="5"/>
    </row>
    <row r="36" spans="1:18" ht="13" x14ac:dyDescent="0.3">
      <c r="A36" s="5"/>
      <c r="B36" s="5"/>
      <c r="C36" s="5"/>
      <c r="D36" s="26"/>
      <c r="E36" s="26"/>
      <c r="F36" s="5"/>
      <c r="G36" s="12"/>
      <c r="H36" s="5"/>
      <c r="I36" s="5"/>
      <c r="L36" s="5"/>
      <c r="M36" s="5"/>
      <c r="N36" s="5"/>
      <c r="O36" s="5"/>
      <c r="P36" s="5"/>
      <c r="Q36" s="5"/>
      <c r="R36" s="5"/>
    </row>
    <row r="37" spans="1:18" ht="13" x14ac:dyDescent="0.3">
      <c r="A37" s="5"/>
      <c r="B37" s="5"/>
      <c r="C37" s="5"/>
      <c r="D37" s="26"/>
      <c r="E37" s="26"/>
      <c r="F37" s="5"/>
      <c r="G37" s="12"/>
      <c r="H37" s="5"/>
      <c r="I37" s="5"/>
      <c r="L37" s="5"/>
      <c r="M37" s="5"/>
      <c r="N37" s="5"/>
      <c r="O37" s="5"/>
      <c r="P37" s="5"/>
      <c r="Q37" s="5"/>
      <c r="R37" s="5"/>
    </row>
    <row r="38" spans="1:18" ht="13" x14ac:dyDescent="0.3">
      <c r="A38" s="5"/>
      <c r="B38" s="5"/>
      <c r="C38" s="5"/>
      <c r="D38" s="26"/>
      <c r="E38" s="26"/>
      <c r="F38" s="5"/>
      <c r="G38" s="12"/>
      <c r="H38" s="5"/>
      <c r="I38" s="5"/>
      <c r="L38" s="5"/>
      <c r="M38" s="5"/>
      <c r="N38" s="5"/>
      <c r="O38" s="5"/>
      <c r="P38" s="5"/>
      <c r="Q38" s="5"/>
      <c r="R38" s="5"/>
    </row>
    <row r="39" spans="1:18" ht="13" x14ac:dyDescent="0.3">
      <c r="A39" s="5"/>
      <c r="B39" s="5"/>
      <c r="C39" s="5"/>
      <c r="D39" s="26"/>
      <c r="E39" s="26"/>
      <c r="F39" s="5"/>
      <c r="G39" s="12"/>
      <c r="H39" s="5"/>
      <c r="I39" s="5"/>
      <c r="L39" s="5"/>
      <c r="M39" s="5"/>
      <c r="N39" s="5"/>
      <c r="O39" s="5"/>
      <c r="P39" s="5"/>
      <c r="Q39" s="5"/>
      <c r="R39" s="5"/>
    </row>
    <row r="40" spans="1:18" ht="13.5" thickBot="1" x14ac:dyDescent="0.35">
      <c r="A40" s="5"/>
      <c r="B40" s="5"/>
      <c r="C40" s="5"/>
      <c r="D40" s="26"/>
      <c r="E40" s="26"/>
      <c r="F40" s="5"/>
      <c r="G40" s="12"/>
      <c r="H40" s="5"/>
      <c r="I40" s="5"/>
      <c r="L40" s="5"/>
      <c r="M40" s="5"/>
      <c r="N40" s="5"/>
      <c r="O40" s="5"/>
      <c r="P40" s="5"/>
      <c r="Q40" s="5"/>
      <c r="R40" s="5"/>
    </row>
    <row r="41" spans="1:18" ht="13.5" thickBot="1" x14ac:dyDescent="0.35">
      <c r="A41" s="18" t="s">
        <v>65</v>
      </c>
      <c r="B41" s="130" t="s">
        <v>66</v>
      </c>
      <c r="C41" s="131"/>
      <c r="D41" s="4" t="s">
        <v>33</v>
      </c>
      <c r="E41" s="4" t="s">
        <v>34</v>
      </c>
      <c r="J41" s="5"/>
      <c r="K41" s="5"/>
      <c r="L41" s="5"/>
      <c r="M41" s="5"/>
      <c r="N41" s="5"/>
      <c r="O41" s="5"/>
      <c r="P41" s="5"/>
    </row>
    <row r="42" spans="1:18" ht="13" x14ac:dyDescent="0.3">
      <c r="A42" s="19" t="s">
        <v>67</v>
      </c>
      <c r="B42" s="132">
        <v>177</v>
      </c>
      <c r="C42" s="133"/>
      <c r="D42" s="11">
        <v>3042</v>
      </c>
      <c r="E42" s="11">
        <v>3028</v>
      </c>
      <c r="J42" s="5"/>
      <c r="K42" s="5"/>
      <c r="L42" s="5"/>
      <c r="M42" s="5"/>
      <c r="N42" s="5"/>
      <c r="O42" s="5"/>
      <c r="P42" s="5"/>
    </row>
    <row r="43" spans="1:18" x14ac:dyDescent="0.25">
      <c r="A43" s="20" t="s">
        <v>68</v>
      </c>
      <c r="B43" s="126"/>
      <c r="C43" s="127"/>
      <c r="D43" s="16">
        <v>125</v>
      </c>
      <c r="E43" s="16">
        <v>141</v>
      </c>
      <c r="J43" s="5"/>
      <c r="K43" s="5"/>
      <c r="L43" s="5"/>
      <c r="M43" s="5"/>
      <c r="N43" s="5"/>
      <c r="O43" s="5"/>
      <c r="P43" s="5"/>
    </row>
    <row r="44" spans="1:18" x14ac:dyDescent="0.25">
      <c r="A44" s="21" t="s">
        <v>38</v>
      </c>
      <c r="B44" s="126"/>
      <c r="C44" s="127"/>
      <c r="D44" s="10">
        <v>40</v>
      </c>
      <c r="E44" s="10">
        <v>60</v>
      </c>
      <c r="J44" s="5"/>
      <c r="K44" s="5"/>
      <c r="L44" s="5"/>
      <c r="M44" s="5"/>
      <c r="N44" s="5"/>
      <c r="O44" s="5"/>
      <c r="P44" s="5"/>
    </row>
    <row r="45" spans="1:18" x14ac:dyDescent="0.25">
      <c r="A45" s="20" t="s">
        <v>40</v>
      </c>
      <c r="B45" s="126"/>
      <c r="C45" s="127"/>
      <c r="D45" s="16">
        <v>40</v>
      </c>
      <c r="E45" s="16">
        <v>40</v>
      </c>
      <c r="J45" s="5"/>
      <c r="K45" s="5"/>
      <c r="L45" s="5"/>
      <c r="M45" s="5"/>
      <c r="N45" s="5"/>
      <c r="O45" s="5"/>
      <c r="P45" s="5"/>
    </row>
    <row r="46" spans="1:18" x14ac:dyDescent="0.25">
      <c r="A46" s="20" t="s">
        <v>44</v>
      </c>
      <c r="B46" s="126"/>
      <c r="C46" s="127"/>
      <c r="D46" s="16">
        <v>160</v>
      </c>
      <c r="E46" s="16">
        <v>225</v>
      </c>
      <c r="J46" s="5"/>
      <c r="K46" s="5"/>
      <c r="L46" s="5"/>
      <c r="M46" s="5"/>
      <c r="N46" s="5"/>
      <c r="O46" s="5"/>
      <c r="P46" s="5"/>
    </row>
    <row r="47" spans="1:18" x14ac:dyDescent="0.25">
      <c r="A47" s="20" t="s">
        <v>69</v>
      </c>
      <c r="B47" s="68"/>
      <c r="C47" s="69"/>
      <c r="D47" s="16">
        <v>38</v>
      </c>
      <c r="E47" s="16">
        <v>110</v>
      </c>
      <c r="J47" s="5"/>
      <c r="K47" s="5"/>
      <c r="L47" s="5"/>
      <c r="M47" s="5"/>
      <c r="N47" s="5"/>
      <c r="O47" s="5"/>
      <c r="P47" s="5"/>
    </row>
    <row r="48" spans="1:18" ht="13" x14ac:dyDescent="0.3">
      <c r="A48" s="21" t="s">
        <v>70</v>
      </c>
      <c r="B48" s="126"/>
      <c r="C48" s="127"/>
      <c r="D48" s="58">
        <v>2639</v>
      </c>
      <c r="E48" s="58">
        <v>2452</v>
      </c>
      <c r="J48" s="5"/>
      <c r="K48" s="5"/>
      <c r="L48" s="5"/>
      <c r="M48" s="5"/>
      <c r="N48" s="5"/>
      <c r="O48" s="5"/>
      <c r="P48" s="5"/>
    </row>
    <row r="49" spans="1:21" ht="13.5" thickBot="1" x14ac:dyDescent="0.35">
      <c r="A49" s="22" t="s">
        <v>71</v>
      </c>
      <c r="B49" s="128"/>
      <c r="C49" s="129"/>
      <c r="D49" s="114">
        <f>SUM(D43:D48)</f>
        <v>3042</v>
      </c>
      <c r="E49" s="114">
        <f>SUM(E43:E48)</f>
        <v>3028</v>
      </c>
      <c r="J49" s="5"/>
      <c r="K49" s="5"/>
      <c r="L49" s="5"/>
      <c r="M49" s="5"/>
      <c r="N49" s="5"/>
      <c r="O49" s="5"/>
      <c r="P49" s="5"/>
    </row>
    <row r="50" spans="1:21" ht="13.5" thickBot="1" x14ac:dyDescent="0.35">
      <c r="A50" s="52"/>
      <c r="B50" s="7"/>
      <c r="C50" s="7"/>
      <c r="D50" s="49">
        <v>686</v>
      </c>
      <c r="E50" s="102">
        <v>481</v>
      </c>
      <c r="J50" s="5"/>
      <c r="K50" s="5"/>
      <c r="L50" s="5"/>
      <c r="M50" s="5"/>
      <c r="N50" s="5"/>
      <c r="O50" s="5"/>
      <c r="P50" s="5"/>
    </row>
    <row r="51" spans="1:21" ht="13.5" thickBot="1" x14ac:dyDescent="0.35">
      <c r="A51" s="53"/>
      <c r="B51" s="54"/>
      <c r="C51" s="54"/>
      <c r="D51" s="51">
        <f>SUM(D49:D50)</f>
        <v>3728</v>
      </c>
      <c r="E51" s="103">
        <f>SUM(E49:E50)</f>
        <v>3509</v>
      </c>
      <c r="J51" s="5"/>
      <c r="K51" s="5"/>
      <c r="L51" s="5"/>
      <c r="M51" s="5"/>
      <c r="N51" s="5"/>
      <c r="O51" s="5"/>
      <c r="P51" s="5"/>
    </row>
    <row r="52" spans="1:21" ht="13" x14ac:dyDescent="0.3">
      <c r="A52" s="52" t="s">
        <v>72</v>
      </c>
      <c r="B52" s="7"/>
      <c r="C52" s="7"/>
      <c r="D52" s="104">
        <v>686</v>
      </c>
      <c r="E52" s="105">
        <v>481</v>
      </c>
      <c r="G52" s="50"/>
      <c r="L52" s="5"/>
      <c r="M52" s="5"/>
      <c r="N52" s="5"/>
      <c r="O52" s="5"/>
      <c r="P52" s="5"/>
      <c r="Q52" s="5"/>
      <c r="R52" s="5"/>
    </row>
    <row r="53" spans="1:21" ht="13.5" thickBot="1" x14ac:dyDescent="0.35">
      <c r="A53" s="2" t="s">
        <v>73</v>
      </c>
      <c r="B53" s="112"/>
      <c r="C53" s="112"/>
      <c r="D53" s="113"/>
      <c r="E53" s="17"/>
      <c r="G53" s="50"/>
      <c r="L53" s="5"/>
      <c r="M53" s="5"/>
      <c r="N53" s="5"/>
      <c r="O53" s="5"/>
      <c r="P53" s="5"/>
      <c r="Q53" s="5"/>
      <c r="R53" s="5"/>
    </row>
    <row r="54" spans="1:21" x14ac:dyDescent="0.25">
      <c r="A54" s="52" t="s">
        <v>74</v>
      </c>
      <c r="B54" s="5"/>
      <c r="C54" s="5"/>
      <c r="D54" s="111" t="s">
        <v>75</v>
      </c>
      <c r="F54" s="107" t="s">
        <v>76</v>
      </c>
      <c r="G54" s="106" t="s">
        <v>77</v>
      </c>
      <c r="H54" s="108"/>
      <c r="L54" s="5"/>
      <c r="M54" s="5"/>
      <c r="N54" s="5"/>
      <c r="O54" s="5"/>
      <c r="P54" s="5"/>
      <c r="Q54" s="5"/>
      <c r="R54" s="5"/>
    </row>
    <row r="55" spans="1:21" ht="13" thickBot="1" x14ac:dyDescent="0.3">
      <c r="A55" s="53" t="s">
        <v>78</v>
      </c>
      <c r="B55" s="109"/>
      <c r="C55" s="109"/>
      <c r="D55" s="27"/>
      <c r="E55" s="28"/>
      <c r="F55" s="57" t="s">
        <v>79</v>
      </c>
      <c r="G55" s="28" t="s">
        <v>80</v>
      </c>
      <c r="H55" s="110"/>
      <c r="L55" s="5"/>
      <c r="M55" s="5"/>
      <c r="N55" s="5"/>
      <c r="O55" s="5"/>
      <c r="P55" s="5"/>
      <c r="Q55" s="5"/>
      <c r="R55" s="5"/>
    </row>
    <row r="56" spans="1:21" ht="13" x14ac:dyDescent="0.3">
      <c r="A56" s="12"/>
      <c r="B56" s="5"/>
      <c r="C56" s="5"/>
      <c r="D56" s="5"/>
      <c r="E56" s="5"/>
      <c r="F56" s="5"/>
      <c r="G56" s="5"/>
      <c r="L56" s="5"/>
      <c r="M56" s="5"/>
      <c r="N56" s="5"/>
      <c r="O56" s="5"/>
      <c r="P56" s="5"/>
      <c r="Q56" s="5"/>
      <c r="R56" s="5"/>
    </row>
    <row r="57" spans="1:21" x14ac:dyDescent="0.25">
      <c r="A57" s="5"/>
      <c r="B57" s="5"/>
      <c r="C57" s="5"/>
      <c r="D57" s="5"/>
      <c r="E57" s="5"/>
      <c r="F57" s="5"/>
      <c r="G57" s="5"/>
      <c r="H57" s="5"/>
      <c r="L57" s="5"/>
      <c r="M57" s="5"/>
      <c r="N57" s="5"/>
      <c r="O57" s="5"/>
      <c r="P57" s="5"/>
      <c r="Q57" s="5"/>
      <c r="R57" s="5"/>
    </row>
    <row r="58" spans="1:21" ht="13" x14ac:dyDescent="0.3">
      <c r="A58" s="5"/>
      <c r="B58" s="5"/>
      <c r="C58" s="5"/>
      <c r="D58" s="5"/>
      <c r="E58" s="5"/>
      <c r="F58" s="5"/>
      <c r="G58" s="5"/>
      <c r="H58" s="5"/>
      <c r="L58" s="5"/>
      <c r="M58" s="5"/>
      <c r="N58" s="5"/>
      <c r="O58" s="12"/>
      <c r="P58" s="5"/>
      <c r="Q58" s="14"/>
      <c r="R58" s="5"/>
      <c r="U58" s="5"/>
    </row>
    <row r="59" spans="1:21" x14ac:dyDescent="0.25">
      <c r="A59" s="5"/>
      <c r="B59" s="5"/>
      <c r="C59" s="5"/>
      <c r="D59" s="5"/>
      <c r="E59" s="5"/>
      <c r="F59" s="5"/>
      <c r="G59" s="5"/>
      <c r="H59" s="5"/>
    </row>
    <row r="60" spans="1:21" x14ac:dyDescent="0.25">
      <c r="A60" s="5"/>
      <c r="B60" s="5"/>
      <c r="C60" s="5"/>
      <c r="D60" s="5"/>
      <c r="E60" s="5"/>
      <c r="F60" s="5"/>
      <c r="G60" s="5"/>
    </row>
    <row r="61" spans="1:21" x14ac:dyDescent="0.25">
      <c r="A61" s="5"/>
      <c r="B61" s="5"/>
      <c r="C61" s="5"/>
      <c r="D61" s="5"/>
      <c r="E61" s="5"/>
      <c r="F61" s="5"/>
      <c r="G61" s="5"/>
    </row>
    <row r="62" spans="1:21" x14ac:dyDescent="0.25">
      <c r="A62" s="5"/>
      <c r="B62" s="5"/>
      <c r="C62" s="5"/>
      <c r="D62" s="5"/>
      <c r="E62" s="5"/>
      <c r="F62" s="5"/>
      <c r="G62" s="5"/>
    </row>
    <row r="63" spans="1:21" x14ac:dyDescent="0.25">
      <c r="A63" s="5"/>
      <c r="B63" s="5"/>
      <c r="C63" s="5"/>
      <c r="D63" s="5"/>
      <c r="E63" s="5"/>
      <c r="F63" s="5"/>
      <c r="G63" s="5"/>
    </row>
  </sheetData>
  <mergeCells count="9">
    <mergeCell ref="A1:D1"/>
    <mergeCell ref="B46:C46"/>
    <mergeCell ref="B48:C48"/>
    <mergeCell ref="B49:C49"/>
    <mergeCell ref="B41:C41"/>
    <mergeCell ref="B42:C42"/>
    <mergeCell ref="B43:C43"/>
    <mergeCell ref="B44:C44"/>
    <mergeCell ref="B45:C4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EDC70EF7A7B145B9E1AFBA4BB31A73" ma:contentTypeVersion="10" ma:contentTypeDescription="Vytvoří nový dokument" ma:contentTypeScope="" ma:versionID="ca26c3f1bc4313dd9dcf0f8984bbe75e">
  <xsd:schema xmlns:xsd="http://www.w3.org/2001/XMLSchema" xmlns:xs="http://www.w3.org/2001/XMLSchema" xmlns:p="http://schemas.microsoft.com/office/2006/metadata/properties" xmlns:ns2="a7626d62-7add-4567-a963-610c91a57e32" xmlns:ns3="1c9fbd05-b50b-45b1-95ac-5e7c8b074fb2" targetNamespace="http://schemas.microsoft.com/office/2006/metadata/properties" ma:root="true" ma:fieldsID="9190f1c2554109edda2dced6668d6f9e" ns2:_="" ns3:_="">
    <xsd:import namespace="a7626d62-7add-4567-a963-610c91a57e32"/>
    <xsd:import namespace="1c9fbd05-b50b-45b1-95ac-5e7c8b074f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6d62-7add-4567-a963-610c91a57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fbd05-b50b-45b1-95ac-5e7c8b074fb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BEAC37-375C-4168-9302-3696A055B3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27EA21-49F4-43F7-BB8F-A76EE86AB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26d62-7add-4567-a963-610c91a57e32"/>
    <ds:schemaRef ds:uri="1c9fbd05-b50b-45b1-95ac-5e7c8b074f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Iva Tichá</cp:lastModifiedBy>
  <cp:revision/>
  <dcterms:created xsi:type="dcterms:W3CDTF">1997-01-24T11:07:25Z</dcterms:created>
  <dcterms:modified xsi:type="dcterms:W3CDTF">2023-06-19T08:19:08Z</dcterms:modified>
  <cp:category/>
  <cp:contentStatus/>
</cp:coreProperties>
</file>