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15"/>
  <workbookPr filterPrivacy="1"/>
  <xr:revisionPtr revIDLastSave="0" documentId="13_ncr:1_{F9D027B4-62F0-485F-A038-5F9399B190FA}" xr6:coauthVersionLast="47" xr6:coauthVersionMax="47" xr10:uidLastSave="{00000000-0000-0000-0000-000000000000}"/>
  <bookViews>
    <workbookView xWindow="0" yWindow="0" windowWidth="22260" windowHeight="12645" xr2:uid="{00000000-000D-0000-FFFF-FFFF00000000}"/>
  </bookViews>
  <sheets>
    <sheet name="čerpání 2022" sheetId="3" r:id="rId1"/>
    <sheet name="A+K 2022" sheetId="2" r:id="rId2"/>
    <sheet name="DKRVO 2022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3" l="1"/>
  <c r="D25" i="2" l="1"/>
  <c r="D19" i="2" l="1"/>
  <c r="C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19" i="2" l="1"/>
  <c r="E10" i="1"/>
  <c r="E9" i="1"/>
  <c r="E8" i="1"/>
  <c r="E7" i="1"/>
  <c r="E6" i="1"/>
  <c r="E5" i="1"/>
  <c r="D11" i="1"/>
  <c r="B11" i="1"/>
  <c r="B13" i="1" s="1"/>
  <c r="C13" i="1" s="1"/>
  <c r="D13" i="1" s="1"/>
  <c r="E11" i="1" l="1"/>
</calcChain>
</file>

<file path=xl/sharedStrings.xml><?xml version="1.0" encoding="utf-8"?>
<sst xmlns="http://schemas.openxmlformats.org/spreadsheetml/2006/main" count="73" uniqueCount="67">
  <si>
    <t>Zpráva o čerpání finančních prostředků FSS OU</t>
  </si>
  <si>
    <t>v tis. Kč</t>
  </si>
  <si>
    <t>PŘÍJMY</t>
  </si>
  <si>
    <t>Výdaje celkem (priority I a priority II)</t>
  </si>
  <si>
    <t>Příjem fakulty po odečtu výdajů pro centrální útvary</t>
  </si>
  <si>
    <t>DALŠÍ PŘÍJMY FAKULTY</t>
  </si>
  <si>
    <t xml:space="preserve">Institucionální podpora fakulty </t>
  </si>
  <si>
    <t>FONDY</t>
  </si>
  <si>
    <t>Fond provozních prostředků v roce 2022 - čerpání</t>
  </si>
  <si>
    <t>Fond účelově určených prostředků v roce 2022 - čerpání</t>
  </si>
  <si>
    <t>Fond provozních prostředků konec roku 2022 - stav</t>
  </si>
  <si>
    <t>Převod do Fondu provozních prostředků z r. 2022</t>
  </si>
  <si>
    <t>Fond účelově určených prostředků konec roku 2022 - stav</t>
  </si>
  <si>
    <t>Převod do Fondu účelově určených prostředků z r. 2022</t>
  </si>
  <si>
    <t>Výhled Fondu provozních prostředů v roce 2023</t>
  </si>
  <si>
    <t>Výhled Fondu provozních prostředů v roce 2023 - Eris</t>
  </si>
  <si>
    <t>Výhled Fondu účelově určených prostředků v roce 2023</t>
  </si>
  <si>
    <t>Fond reprodukce investičního majetku konec roku 2022 -stav</t>
  </si>
  <si>
    <t>Zpráva o čerpání finančních prostředků FSS OU 2022</t>
  </si>
  <si>
    <t>CENTRÁLNÍ FSS</t>
  </si>
  <si>
    <t>Příspěvek MŠMT v tis.Kč</t>
  </si>
  <si>
    <t>PLÁN 2022</t>
  </si>
  <si>
    <t>SKUTEČNOST 2022</t>
  </si>
  <si>
    <t>ROZDÍL</t>
  </si>
  <si>
    <t>Název</t>
  </si>
  <si>
    <t>Materiál</t>
  </si>
  <si>
    <t>Knihy</t>
  </si>
  <si>
    <t>Opravy</t>
  </si>
  <si>
    <t>Cestovné</t>
  </si>
  <si>
    <t>Telefony</t>
  </si>
  <si>
    <t>Poštovné</t>
  </si>
  <si>
    <t>Programy SW</t>
  </si>
  <si>
    <t>Ostatní služby</t>
  </si>
  <si>
    <t>Recepce a úklid</t>
  </si>
  <si>
    <t>Materiál pro recepce a úklid</t>
  </si>
  <si>
    <t>Mzdové prostředky+odvody celkem</t>
  </si>
  <si>
    <t>Mzdové personální + projektové</t>
  </si>
  <si>
    <t>Stravenky</t>
  </si>
  <si>
    <t>Ostatní provoz.náklady - pojištění, DPH</t>
  </si>
  <si>
    <t xml:space="preserve">Stipendia </t>
  </si>
  <si>
    <t>CELKEM</t>
  </si>
  <si>
    <t>Fond pro výuku</t>
  </si>
  <si>
    <t>Fond pro internacionalizaci</t>
  </si>
  <si>
    <t>CELKEM ČERPÁNÍ Z FONDU PROVOZNÍCH PROSTŘEDKŮ</t>
  </si>
  <si>
    <t>Další možné čerpání FPP ve výši 670 jako rezerva pro rok 2022</t>
  </si>
  <si>
    <t>personální</t>
  </si>
  <si>
    <t>ČERPÁNÍ FPP</t>
  </si>
  <si>
    <t>Další výdaje v tis. Kč</t>
  </si>
  <si>
    <t>FF výuka , knihovní výpůjčka</t>
  </si>
  <si>
    <t>-72</t>
  </si>
  <si>
    <t>Další příjmy v tis. Kč</t>
  </si>
  <si>
    <t>PII rektorát vratka, uživatelé B, režie</t>
  </si>
  <si>
    <t>K pokrytí nákladů slouží také čerpané režijní náklady.</t>
  </si>
  <si>
    <t>Zpráva o čerpání finančních prostředků FSS OU  2022</t>
  </si>
  <si>
    <t>Finance z institucionální podpory</t>
  </si>
  <si>
    <t>v tis. Kč zdroj 1650</t>
  </si>
  <si>
    <t>K ČERPÁNÍ</t>
  </si>
  <si>
    <t>NÁZEV</t>
  </si>
  <si>
    <t xml:space="preserve">Materiál DHM </t>
  </si>
  <si>
    <t>recepce úklid</t>
  </si>
  <si>
    <t>Mzdové prostředky s odvody</t>
  </si>
  <si>
    <t>celkem</t>
  </si>
  <si>
    <t>Fond účelově určených prostředků-FOND V+V</t>
  </si>
  <si>
    <t>K ČERPÁNÍ CELKEM</t>
  </si>
  <si>
    <t>*</t>
  </si>
  <si>
    <t>z toho čerpáno pro vnitřní fond 6502</t>
  </si>
  <si>
    <t>* PŘEVOD FUUP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</si>
</sst>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3" fontId="3" fillId="2" borderId="1" xfId="0" applyNumberFormat="1" applyFont="1" applyFill="1" applyBorder="1"/>
    <xf numFmtId="0" fontId="0" fillId="2" borderId="1" xfId="0" applyFill="1" applyBorder="1"/>
    <xf numFmtId="0" fontId="0" fillId="2" borderId="0" xfId="0" applyFill="1"/>
    <xf numFmtId="0" fontId="3" fillId="0" borderId="1" xfId="0" applyFont="1" applyBorder="1"/>
    <xf numFmtId="3" fontId="3" fillId="3" borderId="1" xfId="0" applyNumberFormat="1" applyFont="1" applyFill="1" applyBorder="1"/>
    <xf numFmtId="3" fontId="0" fillId="2" borderId="1" xfId="0" applyNumberFormat="1" applyFill="1" applyBorder="1"/>
    <xf numFmtId="3" fontId="0" fillId="0" borderId="1" xfId="0" applyNumberFormat="1" applyBorder="1"/>
    <xf numFmtId="0" fontId="2" fillId="0" borderId="1" xfId="0" applyFont="1" applyBorder="1"/>
    <xf numFmtId="3" fontId="3" fillId="4" borderId="1" xfId="0" applyNumberFormat="1" applyFont="1" applyFill="1" applyBorder="1"/>
    <xf numFmtId="3" fontId="2" fillId="0" borderId="1" xfId="0" applyNumberFormat="1" applyFont="1" applyBorder="1"/>
    <xf numFmtId="3" fontId="3" fillId="5" borderId="1" xfId="0" applyNumberFormat="1" applyFont="1" applyFill="1" applyBorder="1"/>
    <xf numFmtId="0" fontId="3" fillId="2" borderId="10" xfId="0" applyFont="1" applyFill="1" applyBorder="1"/>
    <xf numFmtId="0" fontId="2" fillId="2" borderId="9" xfId="0" applyFont="1" applyFill="1" applyBorder="1"/>
    <xf numFmtId="0" fontId="0" fillId="0" borderId="10" xfId="0" applyBorder="1"/>
    <xf numFmtId="0" fontId="3" fillId="2" borderId="9" xfId="0" applyFont="1" applyFill="1" applyBorder="1"/>
    <xf numFmtId="0" fontId="0" fillId="2" borderId="9" xfId="0" applyFill="1" applyBorder="1"/>
    <xf numFmtId="3" fontId="0" fillId="0" borderId="10" xfId="0" applyNumberFormat="1" applyBorder="1"/>
    <xf numFmtId="0" fontId="0" fillId="0" borderId="9" xfId="0" applyBorder="1"/>
    <xf numFmtId="3" fontId="2" fillId="0" borderId="10" xfId="0" applyNumberFormat="1" applyFont="1" applyBorder="1"/>
    <xf numFmtId="0" fontId="0" fillId="2" borderId="11" xfId="0" applyFill="1" applyBorder="1"/>
    <xf numFmtId="0" fontId="0" fillId="0" borderId="12" xfId="0" applyBorder="1"/>
    <xf numFmtId="0" fontId="0" fillId="2" borderId="12" xfId="0" applyFill="1" applyBorder="1" applyAlignment="1">
      <alignment horizontal="left"/>
    </xf>
    <xf numFmtId="0" fontId="0" fillId="0" borderId="13" xfId="0" applyBorder="1"/>
    <xf numFmtId="3" fontId="3" fillId="4" borderId="3" xfId="0" applyNumberFormat="1" applyFont="1" applyFill="1" applyBorder="1"/>
    <xf numFmtId="0" fontId="0" fillId="0" borderId="14" xfId="0" applyBorder="1"/>
    <xf numFmtId="0" fontId="0" fillId="0" borderId="2" xfId="0" applyBorder="1"/>
    <xf numFmtId="0" fontId="0" fillId="2" borderId="5" xfId="0" applyFill="1" applyBorder="1" applyAlignment="1">
      <alignment horizontal="left"/>
    </xf>
    <xf numFmtId="3" fontId="2" fillId="4" borderId="4" xfId="0" applyNumberFormat="1" applyFont="1" applyFill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5" xfId="0" applyBorder="1"/>
    <xf numFmtId="3" fontId="3" fillId="2" borderId="5" xfId="0" applyNumberFormat="1" applyFont="1" applyFill="1" applyBorder="1"/>
    <xf numFmtId="3" fontId="0" fillId="0" borderId="5" xfId="0" applyNumberFormat="1" applyBorder="1"/>
    <xf numFmtId="3" fontId="2" fillId="2" borderId="1" xfId="0" applyNumberFormat="1" applyFont="1" applyFill="1" applyBorder="1"/>
    <xf numFmtId="0" fontId="0" fillId="0" borderId="3" xfId="0" applyBorder="1"/>
    <xf numFmtId="3" fontId="0" fillId="0" borderId="15" xfId="0" applyNumberFormat="1" applyBorder="1"/>
    <xf numFmtId="3" fontId="0" fillId="2" borderId="2" xfId="0" applyNumberFormat="1" applyFill="1" applyBorder="1"/>
    <xf numFmtId="3" fontId="3" fillId="2" borderId="16" xfId="0" applyNumberFormat="1" applyFont="1" applyFill="1" applyBorder="1"/>
    <xf numFmtId="3" fontId="3" fillId="2" borderId="17" xfId="0" applyNumberFormat="1" applyFont="1" applyFill="1" applyBorder="1"/>
    <xf numFmtId="3" fontId="0" fillId="0" borderId="2" xfId="0" applyNumberFormat="1" applyBorder="1"/>
    <xf numFmtId="3" fontId="3" fillId="3" borderId="15" xfId="0" applyNumberFormat="1" applyFont="1" applyFill="1" applyBorder="1"/>
    <xf numFmtId="14" fontId="3" fillId="0" borderId="0" xfId="0" applyNumberFormat="1" applyFont="1"/>
    <xf numFmtId="0" fontId="3" fillId="0" borderId="0" xfId="0" applyFont="1"/>
    <xf numFmtId="3" fontId="0" fillId="2" borderId="0" xfId="0" applyNumberFormat="1" applyFill="1"/>
    <xf numFmtId="0" fontId="3" fillId="2" borderId="0" xfId="0" applyFont="1" applyFill="1"/>
    <xf numFmtId="3" fontId="0" fillId="0" borderId="0" xfId="0" applyNumberFormat="1"/>
    <xf numFmtId="0" fontId="0" fillId="0" borderId="9" xfId="0" applyBorder="1" applyAlignment="1">
      <alignment horizontal="center"/>
    </xf>
    <xf numFmtId="0" fontId="3" fillId="0" borderId="10" xfId="0" applyFont="1" applyBorder="1"/>
    <xf numFmtId="0" fontId="5" fillId="0" borderId="9" xfId="0" applyFont="1" applyBorder="1"/>
    <xf numFmtId="3" fontId="0" fillId="0" borderId="21" xfId="0" applyNumberFormat="1" applyBorder="1"/>
    <xf numFmtId="0" fontId="0" fillId="2" borderId="22" xfId="0" applyFill="1" applyBorder="1"/>
    <xf numFmtId="3" fontId="0" fillId="0" borderId="23" xfId="0" applyNumberFormat="1" applyBorder="1"/>
    <xf numFmtId="0" fontId="0" fillId="2" borderId="24" xfId="0" applyFill="1" applyBorder="1"/>
    <xf numFmtId="3" fontId="3" fillId="2" borderId="10" xfId="0" applyNumberFormat="1" applyFont="1" applyFill="1" applyBorder="1"/>
    <xf numFmtId="3" fontId="3" fillId="2" borderId="0" xfId="0" applyNumberFormat="1" applyFont="1" applyFill="1"/>
    <xf numFmtId="3" fontId="2" fillId="2" borderId="0" xfId="0" applyNumberFormat="1" applyFont="1" applyFill="1"/>
    <xf numFmtId="0" fontId="0" fillId="3" borderId="25" xfId="0" applyFill="1" applyBorder="1"/>
    <xf numFmtId="0" fontId="0" fillId="3" borderId="26" xfId="0" applyFill="1" applyBorder="1"/>
    <xf numFmtId="3" fontId="3" fillId="3" borderId="12" xfId="0" applyNumberFormat="1" applyFont="1" applyFill="1" applyBorder="1"/>
    <xf numFmtId="3" fontId="2" fillId="3" borderId="12" xfId="0" applyNumberFormat="1" applyFont="1" applyFill="1" applyBorder="1"/>
    <xf numFmtId="3" fontId="3" fillId="2" borderId="13" xfId="0" applyNumberFormat="1" applyFont="1" applyFill="1" applyBorder="1"/>
    <xf numFmtId="0" fontId="6" fillId="0" borderId="0" xfId="0" applyFont="1"/>
    <xf numFmtId="49" fontId="7" fillId="2" borderId="0" xfId="0" applyNumberFormat="1" applyFont="1" applyFill="1" applyAlignment="1">
      <alignment horizontal="right"/>
    </xf>
    <xf numFmtId="0" fontId="3" fillId="2" borderId="27" xfId="0" applyFont="1" applyFill="1" applyBorder="1"/>
    <xf numFmtId="0" fontId="0" fillId="0" borderId="28" xfId="0" applyBorder="1"/>
    <xf numFmtId="0" fontId="3" fillId="0" borderId="9" xfId="0" applyFont="1" applyBorder="1"/>
    <xf numFmtId="3" fontId="3" fillId="0" borderId="10" xfId="0" applyNumberFormat="1" applyFont="1" applyBorder="1"/>
    <xf numFmtId="0" fontId="11" fillId="0" borderId="9" xfId="0" applyFont="1" applyBorder="1"/>
    <xf numFmtId="3" fontId="10" fillId="2" borderId="10" xfId="0" applyNumberFormat="1" applyFont="1" applyFill="1" applyBorder="1"/>
    <xf numFmtId="3" fontId="3" fillId="3" borderId="10" xfId="0" applyNumberFormat="1" applyFont="1" applyFill="1" applyBorder="1"/>
    <xf numFmtId="0" fontId="12" fillId="0" borderId="9" xfId="0" applyFont="1" applyBorder="1"/>
    <xf numFmtId="3" fontId="0" fillId="2" borderId="10" xfId="0" applyNumberFormat="1" applyFill="1" applyBorder="1"/>
    <xf numFmtId="3" fontId="7" fillId="2" borderId="10" xfId="0" applyNumberFormat="1" applyFont="1" applyFill="1" applyBorder="1"/>
    <xf numFmtId="3" fontId="2" fillId="3" borderId="10" xfId="0" applyNumberFormat="1" applyFont="1" applyFill="1" applyBorder="1"/>
    <xf numFmtId="0" fontId="1" fillId="2" borderId="9" xfId="0" applyFont="1" applyFill="1" applyBorder="1"/>
    <xf numFmtId="3" fontId="12" fillId="0" borderId="10" xfId="0" applyNumberFormat="1" applyFont="1" applyBorder="1"/>
    <xf numFmtId="3" fontId="12" fillId="2" borderId="10" xfId="0" applyNumberFormat="1" applyFont="1" applyFill="1" applyBorder="1"/>
    <xf numFmtId="0" fontId="2" fillId="2" borderId="10" xfId="0" applyFont="1" applyFill="1" applyBorder="1"/>
    <xf numFmtId="0" fontId="0" fillId="2" borderId="13" xfId="0" applyFill="1" applyBorder="1"/>
    <xf numFmtId="0" fontId="8" fillId="2" borderId="4" xfId="0" applyFont="1" applyFill="1" applyBorder="1"/>
    <xf numFmtId="0" fontId="0" fillId="2" borderId="4" xfId="0" applyFill="1" applyBorder="1"/>
    <xf numFmtId="3" fontId="3" fillId="3" borderId="18" xfId="0" applyNumberFormat="1" applyFont="1" applyFill="1" applyBorder="1"/>
    <xf numFmtId="3" fontId="3" fillId="3" borderId="19" xfId="0" applyNumberFormat="1" applyFont="1" applyFill="1" applyBorder="1"/>
    <xf numFmtId="3" fontId="3" fillId="3" borderId="20" xfId="0" applyNumberFormat="1" applyFont="1" applyFill="1" applyBorder="1"/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49" fontId="0" fillId="0" borderId="7" xfId="0" applyNumberFormat="1" applyBorder="1" applyAlignment="1"/>
    <xf numFmtId="49" fontId="0" fillId="0" borderId="8" xfId="0" applyNumberFormat="1" applyBorder="1" applyAlignment="1"/>
    <xf numFmtId="0" fontId="1" fillId="2" borderId="0" xfId="0" applyFont="1" applyFill="1"/>
    <xf numFmtId="3" fontId="1" fillId="0" borderId="1" xfId="0" applyNumberFormat="1" applyFont="1" applyBorder="1"/>
    <xf numFmtId="3" fontId="1" fillId="2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4C1C0-F16D-4097-8418-5B0545B38AE2}">
  <dimension ref="A1:B26"/>
  <sheetViews>
    <sheetView tabSelected="1" workbookViewId="0">
      <selection activeCell="G19" sqref="G19"/>
    </sheetView>
  </sheetViews>
  <sheetFormatPr defaultRowHeight="15"/>
  <cols>
    <col min="1" max="1" width="54.7109375" customWidth="1"/>
    <col min="2" max="2" width="24.42578125" customWidth="1"/>
  </cols>
  <sheetData>
    <row r="1" spans="1:2">
      <c r="A1" s="64"/>
      <c r="B1" s="65"/>
    </row>
    <row r="2" spans="1:2" ht="20.25">
      <c r="A2" s="85" t="s">
        <v>0</v>
      </c>
      <c r="B2" s="86"/>
    </row>
    <row r="3" spans="1:2" ht="20.25">
      <c r="A3" s="87">
        <v>2022</v>
      </c>
      <c r="B3" s="88"/>
    </row>
    <row r="4" spans="1:2">
      <c r="A4" s="89" t="s">
        <v>1</v>
      </c>
      <c r="B4" s="90"/>
    </row>
    <row r="5" spans="1:2">
      <c r="A5" s="66" t="s">
        <v>2</v>
      </c>
      <c r="B5" s="67">
        <v>27482</v>
      </c>
    </row>
    <row r="6" spans="1:2">
      <c r="A6" s="68" t="s">
        <v>3</v>
      </c>
      <c r="B6" s="73">
        <v>-7523</v>
      </c>
    </row>
    <row r="7" spans="1:2">
      <c r="A7" s="75" t="s">
        <v>4</v>
      </c>
      <c r="B7" s="74">
        <f>SUM(B5:B6)</f>
        <v>19959</v>
      </c>
    </row>
    <row r="8" spans="1:2">
      <c r="A8" s="66"/>
      <c r="B8" s="54"/>
    </row>
    <row r="9" spans="1:2">
      <c r="A9" s="66" t="s">
        <v>5</v>
      </c>
      <c r="B9" s="54"/>
    </row>
    <row r="10" spans="1:2">
      <c r="A10" s="18" t="s">
        <v>6</v>
      </c>
      <c r="B10" s="70">
        <v>3028</v>
      </c>
    </row>
    <row r="11" spans="1:2">
      <c r="A11" s="18"/>
      <c r="B11" s="69"/>
    </row>
    <row r="12" spans="1:2">
      <c r="A12" s="66" t="s">
        <v>7</v>
      </c>
      <c r="B12" s="54"/>
    </row>
    <row r="13" spans="1:2">
      <c r="A13" s="71" t="s">
        <v>8</v>
      </c>
      <c r="B13" s="76">
        <v>340</v>
      </c>
    </row>
    <row r="14" spans="1:2">
      <c r="A14" s="75" t="s">
        <v>9</v>
      </c>
      <c r="B14" s="72">
        <v>481</v>
      </c>
    </row>
    <row r="15" spans="1:2">
      <c r="A15" s="18"/>
      <c r="B15" s="67"/>
    </row>
    <row r="16" spans="1:2">
      <c r="A16" s="71" t="s">
        <v>10</v>
      </c>
      <c r="B16" s="77">
        <v>4070</v>
      </c>
    </row>
    <row r="17" spans="1:2">
      <c r="A17" s="71" t="s">
        <v>11</v>
      </c>
      <c r="B17" s="77">
        <v>591</v>
      </c>
    </row>
    <row r="18" spans="1:2">
      <c r="A18" s="71"/>
      <c r="B18" s="77"/>
    </row>
    <row r="19" spans="1:2">
      <c r="A19" s="71" t="s">
        <v>12</v>
      </c>
      <c r="B19" s="77">
        <v>0</v>
      </c>
    </row>
    <row r="20" spans="1:2">
      <c r="A20" s="71" t="s">
        <v>13</v>
      </c>
      <c r="B20" s="77">
        <v>686</v>
      </c>
    </row>
    <row r="21" spans="1:2">
      <c r="A21" s="71"/>
      <c r="B21" s="67"/>
    </row>
    <row r="22" spans="1:2">
      <c r="A22" s="13" t="s">
        <v>14</v>
      </c>
      <c r="B22" s="54">
        <v>4661</v>
      </c>
    </row>
    <row r="23" spans="1:2">
      <c r="A23" s="13" t="s">
        <v>15</v>
      </c>
      <c r="B23" s="12">
        <v>43</v>
      </c>
    </row>
    <row r="24" spans="1:2">
      <c r="A24" s="15" t="s">
        <v>16</v>
      </c>
      <c r="B24" s="54">
        <v>686</v>
      </c>
    </row>
    <row r="25" spans="1:2">
      <c r="A25" s="15"/>
      <c r="B25" s="78"/>
    </row>
    <row r="26" spans="1:2" ht="15.75" thickBot="1">
      <c r="A26" s="20" t="s">
        <v>17</v>
      </c>
      <c r="B26" s="79">
        <v>152</v>
      </c>
    </row>
  </sheetData>
  <mergeCells count="3">
    <mergeCell ref="A2:B2"/>
    <mergeCell ref="A3:B3"/>
    <mergeCell ref="A4:B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DC3BC-D0E9-46B2-919B-C3A249848E5E}">
  <dimension ref="A1:L31"/>
  <sheetViews>
    <sheetView workbookViewId="0">
      <selection activeCell="J20" sqref="J20"/>
    </sheetView>
  </sheetViews>
  <sheetFormatPr defaultRowHeight="15"/>
  <cols>
    <col min="1" max="1" width="36.5703125" customWidth="1"/>
    <col min="2" max="2" width="13.85546875" customWidth="1"/>
    <col min="3" max="3" width="20.28515625" customWidth="1"/>
    <col min="4" max="4" width="19" customWidth="1"/>
    <col min="5" max="5" width="12.85546875" customWidth="1"/>
    <col min="6" max="6" width="13.7109375" customWidth="1"/>
  </cols>
  <sheetData>
    <row r="1" spans="1:12" ht="15.75">
      <c r="A1" s="91" t="s">
        <v>18</v>
      </c>
      <c r="B1" s="92"/>
      <c r="C1" s="92"/>
      <c r="D1" s="96" t="s">
        <v>19</v>
      </c>
      <c r="E1" s="97"/>
      <c r="F1" s="42"/>
      <c r="G1" s="43"/>
    </row>
    <row r="2" spans="1:12">
      <c r="A2" s="47" t="s">
        <v>20</v>
      </c>
      <c r="B2" s="30"/>
      <c r="C2" s="4" t="s">
        <v>21</v>
      </c>
      <c r="D2" s="4" t="s">
        <v>22</v>
      </c>
      <c r="E2" s="48" t="s">
        <v>23</v>
      </c>
    </row>
    <row r="3" spans="1:12" ht="18">
      <c r="A3" s="49" t="s">
        <v>24</v>
      </c>
      <c r="B3" s="29"/>
      <c r="C3" s="5">
        <v>19959</v>
      </c>
      <c r="D3" s="4">
        <v>2022</v>
      </c>
      <c r="E3" s="14"/>
      <c r="F3" s="3"/>
      <c r="G3" s="44"/>
      <c r="H3" s="3"/>
      <c r="I3" s="3"/>
    </row>
    <row r="4" spans="1:12">
      <c r="A4" s="18" t="s">
        <v>25</v>
      </c>
      <c r="B4" s="29"/>
      <c r="C4" s="6">
        <v>300</v>
      </c>
      <c r="D4" s="7">
        <v>116</v>
      </c>
      <c r="E4" s="17">
        <f t="shared" ref="E4:E18" si="0">C4-D4</f>
        <v>184</v>
      </c>
      <c r="F4" s="3"/>
      <c r="G4" s="44"/>
      <c r="H4" s="3"/>
      <c r="I4" s="45"/>
      <c r="J4" s="44"/>
      <c r="K4" s="3"/>
      <c r="L4" s="3"/>
    </row>
    <row r="5" spans="1:12">
      <c r="A5" s="18" t="s">
        <v>26</v>
      </c>
      <c r="B5" s="29"/>
      <c r="C5" s="6">
        <v>30</v>
      </c>
      <c r="D5" s="7">
        <v>17</v>
      </c>
      <c r="E5" s="17">
        <f t="shared" si="0"/>
        <v>13</v>
      </c>
      <c r="F5" s="3"/>
      <c r="G5" s="44"/>
      <c r="H5" s="3"/>
      <c r="I5" s="45"/>
      <c r="J5" s="44"/>
      <c r="K5" s="3"/>
      <c r="L5" s="3"/>
    </row>
    <row r="6" spans="1:12">
      <c r="A6" s="18" t="s">
        <v>27</v>
      </c>
      <c r="B6" s="29"/>
      <c r="C6" s="7">
        <v>25</v>
      </c>
      <c r="D6" s="7">
        <v>8</v>
      </c>
      <c r="E6" s="17">
        <f t="shared" si="0"/>
        <v>17</v>
      </c>
      <c r="F6" s="3"/>
      <c r="G6" s="44"/>
      <c r="H6" s="3"/>
      <c r="I6" s="3"/>
      <c r="J6" s="44"/>
      <c r="K6" s="3"/>
      <c r="L6" s="3"/>
    </row>
    <row r="7" spans="1:12">
      <c r="A7" s="18" t="s">
        <v>28</v>
      </c>
      <c r="B7" s="29"/>
      <c r="C7" s="6">
        <v>50</v>
      </c>
      <c r="D7" s="7">
        <v>45</v>
      </c>
      <c r="E7" s="17">
        <f t="shared" si="0"/>
        <v>5</v>
      </c>
      <c r="F7" s="3"/>
      <c r="G7" s="44"/>
      <c r="H7" s="3"/>
      <c r="I7" s="3"/>
      <c r="J7" s="44"/>
      <c r="K7" s="3"/>
      <c r="L7" s="3"/>
    </row>
    <row r="8" spans="1:12">
      <c r="A8" s="18" t="s">
        <v>29</v>
      </c>
      <c r="B8" s="29"/>
      <c r="C8" s="7">
        <v>50</v>
      </c>
      <c r="D8" s="7">
        <v>37</v>
      </c>
      <c r="E8" s="17">
        <f t="shared" si="0"/>
        <v>13</v>
      </c>
      <c r="F8" s="3"/>
      <c r="G8" s="3"/>
      <c r="H8" s="3"/>
      <c r="I8" s="3"/>
      <c r="J8" s="44"/>
      <c r="K8" s="3"/>
      <c r="L8" s="3"/>
    </row>
    <row r="9" spans="1:12">
      <c r="A9" s="18" t="s">
        <v>30</v>
      </c>
      <c r="B9" s="29"/>
      <c r="C9" s="7">
        <v>95</v>
      </c>
      <c r="D9" s="7">
        <v>5</v>
      </c>
      <c r="E9" s="17">
        <f t="shared" si="0"/>
        <v>90</v>
      </c>
      <c r="F9" s="3"/>
      <c r="G9" s="3"/>
      <c r="H9" s="3"/>
      <c r="I9" s="3"/>
      <c r="J9" s="44"/>
      <c r="K9" s="3"/>
      <c r="L9" s="3"/>
    </row>
    <row r="10" spans="1:12">
      <c r="A10" s="18" t="s">
        <v>31</v>
      </c>
      <c r="B10" s="29"/>
      <c r="C10" s="7">
        <v>117</v>
      </c>
      <c r="D10" s="7">
        <v>0</v>
      </c>
      <c r="E10" s="17">
        <f t="shared" si="0"/>
        <v>117</v>
      </c>
      <c r="F10" s="3"/>
      <c r="G10" s="44"/>
      <c r="H10" s="3"/>
      <c r="I10" s="3"/>
      <c r="J10" s="44"/>
      <c r="K10" s="3"/>
      <c r="L10" s="3"/>
    </row>
    <row r="11" spans="1:12">
      <c r="A11" s="18" t="s">
        <v>32</v>
      </c>
      <c r="B11" s="29"/>
      <c r="C11" s="6">
        <v>50</v>
      </c>
      <c r="D11" s="7">
        <v>65</v>
      </c>
      <c r="E11" s="17">
        <f t="shared" si="0"/>
        <v>-15</v>
      </c>
      <c r="F11" s="3"/>
      <c r="G11" s="44"/>
      <c r="H11" s="3"/>
      <c r="I11" s="3"/>
      <c r="J11" s="44"/>
      <c r="K11" s="3"/>
      <c r="L11" s="3"/>
    </row>
    <row r="12" spans="1:12">
      <c r="A12" s="18" t="s">
        <v>33</v>
      </c>
      <c r="B12" s="29"/>
      <c r="C12" s="6">
        <v>402</v>
      </c>
      <c r="D12" s="7">
        <v>533</v>
      </c>
      <c r="E12" s="17">
        <f t="shared" si="0"/>
        <v>-131</v>
      </c>
      <c r="F12" s="3"/>
      <c r="G12" s="3"/>
      <c r="H12" s="3"/>
      <c r="I12" s="45"/>
      <c r="J12" s="44"/>
      <c r="K12" s="3"/>
      <c r="L12" s="3"/>
    </row>
    <row r="13" spans="1:12" ht="15.75" thickBot="1">
      <c r="A13" s="18" t="s">
        <v>34</v>
      </c>
      <c r="B13" s="29"/>
      <c r="C13" s="37">
        <v>10</v>
      </c>
      <c r="D13" s="7">
        <v>0</v>
      </c>
      <c r="E13" s="17">
        <f t="shared" si="0"/>
        <v>10</v>
      </c>
      <c r="F13" s="3"/>
      <c r="G13" s="3"/>
      <c r="H13" s="3"/>
      <c r="I13" s="45"/>
      <c r="J13" s="44"/>
      <c r="K13" s="3"/>
      <c r="L13" s="3"/>
    </row>
    <row r="14" spans="1:12">
      <c r="A14" s="18" t="s">
        <v>35</v>
      </c>
      <c r="B14" s="35">
        <v>17908</v>
      </c>
      <c r="C14" s="38">
        <v>18258</v>
      </c>
      <c r="D14" s="36">
        <v>18685</v>
      </c>
      <c r="E14" s="17">
        <f t="shared" si="0"/>
        <v>-427</v>
      </c>
      <c r="F14" s="3"/>
      <c r="G14" s="44"/>
      <c r="H14" s="3"/>
      <c r="I14" s="3"/>
      <c r="J14" s="44"/>
      <c r="K14" s="3"/>
      <c r="L14" s="3"/>
    </row>
    <row r="15" spans="1:12" ht="15.75" thickBot="1">
      <c r="A15" s="18" t="s">
        <v>36</v>
      </c>
      <c r="B15" s="35">
        <v>350</v>
      </c>
      <c r="C15" s="39"/>
      <c r="D15" s="36">
        <v>0</v>
      </c>
      <c r="E15" s="17">
        <f t="shared" si="0"/>
        <v>0</v>
      </c>
      <c r="F15" s="3"/>
      <c r="G15" s="3"/>
      <c r="H15" s="3"/>
      <c r="I15" s="44"/>
      <c r="J15" s="44"/>
      <c r="K15" s="3"/>
      <c r="L15" s="3"/>
    </row>
    <row r="16" spans="1:12">
      <c r="A16" s="18" t="s">
        <v>37</v>
      </c>
      <c r="B16" s="29"/>
      <c r="C16" s="33">
        <v>442</v>
      </c>
      <c r="D16" s="7">
        <v>421</v>
      </c>
      <c r="E16" s="17">
        <f t="shared" si="0"/>
        <v>21</v>
      </c>
      <c r="F16" s="3"/>
      <c r="G16" s="44"/>
      <c r="H16" s="3"/>
      <c r="I16" s="3"/>
      <c r="J16" s="44"/>
      <c r="K16" s="3"/>
      <c r="L16" s="3"/>
    </row>
    <row r="17" spans="1:12">
      <c r="A17" s="18" t="s">
        <v>38</v>
      </c>
      <c r="B17" s="29"/>
      <c r="C17" s="7">
        <v>90</v>
      </c>
      <c r="D17" s="7">
        <v>88</v>
      </c>
      <c r="E17" s="17">
        <f t="shared" si="0"/>
        <v>2</v>
      </c>
      <c r="F17" s="3"/>
      <c r="G17" s="44"/>
      <c r="H17" s="3"/>
      <c r="I17" s="3"/>
      <c r="J17" s="44"/>
      <c r="K17" s="3"/>
      <c r="L17" s="3"/>
    </row>
    <row r="18" spans="1:12" ht="15.75" thickBot="1">
      <c r="A18" s="16" t="s">
        <v>39</v>
      </c>
      <c r="B18" s="29"/>
      <c r="C18" s="37">
        <v>40</v>
      </c>
      <c r="D18" s="40">
        <v>39</v>
      </c>
      <c r="E18" s="50">
        <f t="shared" si="0"/>
        <v>1</v>
      </c>
      <c r="F18" s="3"/>
      <c r="G18" s="44"/>
      <c r="H18" s="3"/>
      <c r="I18" s="45"/>
      <c r="J18" s="44"/>
      <c r="K18" s="3"/>
      <c r="L18" s="3"/>
    </row>
    <row r="19" spans="1:12" ht="15.75" thickBot="1">
      <c r="A19" s="16" t="s">
        <v>40</v>
      </c>
      <c r="B19" s="35"/>
      <c r="C19" s="82">
        <f t="shared" ref="C19:E19" si="1">SUM(C4:C18)</f>
        <v>19959</v>
      </c>
      <c r="D19" s="83">
        <f t="shared" si="1"/>
        <v>20059</v>
      </c>
      <c r="E19" s="84">
        <f t="shared" si="1"/>
        <v>-100</v>
      </c>
      <c r="F19" s="3"/>
      <c r="G19" s="44"/>
      <c r="H19" s="3"/>
      <c r="I19" s="3"/>
      <c r="J19" s="44"/>
      <c r="K19" s="3"/>
      <c r="L19" s="3"/>
    </row>
    <row r="20" spans="1:12">
      <c r="A20" s="51"/>
      <c r="B20" s="31"/>
      <c r="C20" s="32"/>
      <c r="D20" s="33"/>
      <c r="E20" s="52"/>
      <c r="F20" s="3"/>
      <c r="G20" s="3"/>
      <c r="H20" s="3"/>
      <c r="I20" s="3"/>
      <c r="J20" s="3"/>
      <c r="K20" s="3"/>
      <c r="L20" s="3"/>
    </row>
    <row r="21" spans="1:12">
      <c r="A21" s="16" t="s">
        <v>41</v>
      </c>
      <c r="B21" s="29"/>
      <c r="C21" s="9">
        <v>100</v>
      </c>
      <c r="D21" s="7"/>
      <c r="E21" s="17"/>
      <c r="F21" s="3"/>
      <c r="G21" s="3"/>
      <c r="H21" s="3"/>
      <c r="I21" s="3"/>
      <c r="J21" s="3"/>
      <c r="K21" s="3"/>
      <c r="L21" s="3"/>
    </row>
    <row r="22" spans="1:12">
      <c r="A22" s="16" t="s">
        <v>42</v>
      </c>
      <c r="B22" s="29"/>
      <c r="C22" s="9">
        <v>100</v>
      </c>
      <c r="D22" s="7"/>
      <c r="E22" s="17"/>
      <c r="F22" s="3"/>
    </row>
    <row r="23" spans="1:12" ht="15.75" thickBot="1">
      <c r="A23" s="53" t="s">
        <v>43</v>
      </c>
      <c r="B23" s="26"/>
      <c r="C23" s="9">
        <v>200</v>
      </c>
      <c r="D23" s="10">
        <v>148</v>
      </c>
      <c r="E23" s="17"/>
      <c r="F23" s="45"/>
      <c r="G23" s="46"/>
    </row>
    <row r="24" spans="1:12" ht="15.75" thickBot="1">
      <c r="A24" s="80" t="s">
        <v>44</v>
      </c>
      <c r="B24" s="81"/>
      <c r="C24" s="41" t="s">
        <v>45</v>
      </c>
      <c r="D24" s="34">
        <v>192</v>
      </c>
      <c r="E24" s="54"/>
      <c r="F24" s="3"/>
    </row>
    <row r="25" spans="1:12" ht="15.75" thickBot="1">
      <c r="A25" s="57" t="s">
        <v>46</v>
      </c>
      <c r="B25" s="58"/>
      <c r="C25" s="59"/>
      <c r="D25" s="60">
        <f>SUM(D23:D24)</f>
        <v>340</v>
      </c>
      <c r="E25" s="61"/>
      <c r="F25" s="3"/>
    </row>
    <row r="26" spans="1:12">
      <c r="A26" s="3"/>
      <c r="B26" s="3"/>
      <c r="C26" s="55"/>
      <c r="D26" s="56"/>
      <c r="E26" s="55"/>
      <c r="F26" s="3"/>
    </row>
    <row r="27" spans="1:12">
      <c r="A27" s="98" t="s">
        <v>47</v>
      </c>
      <c r="B27" s="3"/>
      <c r="C27" s="55"/>
      <c r="D27" s="56"/>
      <c r="E27" s="55"/>
      <c r="F27" s="3"/>
    </row>
    <row r="28" spans="1:12">
      <c r="A28" s="3" t="s">
        <v>48</v>
      </c>
      <c r="B28" s="63" t="s">
        <v>49</v>
      </c>
      <c r="C28" s="55"/>
      <c r="D28" s="56"/>
      <c r="E28" s="55"/>
      <c r="F28" s="3"/>
    </row>
    <row r="29" spans="1:12">
      <c r="A29" s="98" t="s">
        <v>50</v>
      </c>
      <c r="B29" s="62"/>
    </row>
    <row r="30" spans="1:12">
      <c r="A30" s="3" t="s">
        <v>51</v>
      </c>
      <c r="B30">
        <v>761</v>
      </c>
    </row>
    <row r="31" spans="1:12">
      <c r="A31" s="3" t="s">
        <v>52</v>
      </c>
    </row>
  </sheetData>
  <mergeCells count="2">
    <mergeCell ref="A1:C1"/>
    <mergeCell ref="D1:E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workbookViewId="0">
      <selection activeCell="E22" sqref="E22"/>
    </sheetView>
  </sheetViews>
  <sheetFormatPr defaultRowHeight="15"/>
  <cols>
    <col min="1" max="1" width="42" customWidth="1"/>
    <col min="2" max="2" width="18.7109375" customWidth="1"/>
    <col min="3" max="3" width="11" customWidth="1"/>
    <col min="4" max="4" width="18.5703125" customWidth="1"/>
    <col min="5" max="5" width="14" customWidth="1"/>
  </cols>
  <sheetData>
    <row r="1" spans="1:5" ht="23.25">
      <c r="A1" s="93" t="s">
        <v>53</v>
      </c>
      <c r="B1" s="94"/>
      <c r="C1" s="94"/>
      <c r="D1" s="94"/>
      <c r="E1" s="95"/>
    </row>
    <row r="2" spans="1:5">
      <c r="A2" s="13" t="s">
        <v>54</v>
      </c>
      <c r="B2" s="1"/>
      <c r="C2" s="1"/>
      <c r="D2" s="2"/>
      <c r="E2" s="12"/>
    </row>
    <row r="3" spans="1:5">
      <c r="A3" s="13" t="s">
        <v>55</v>
      </c>
      <c r="B3" s="4" t="s">
        <v>21</v>
      </c>
      <c r="C3" s="4" t="s">
        <v>56</v>
      </c>
      <c r="D3" s="4" t="s">
        <v>22</v>
      </c>
      <c r="E3" s="14" t="s">
        <v>23</v>
      </c>
    </row>
    <row r="4" spans="1:5">
      <c r="A4" s="15" t="s">
        <v>57</v>
      </c>
      <c r="B4" s="5">
        <v>3028</v>
      </c>
      <c r="C4" s="1"/>
      <c r="D4" s="4"/>
      <c r="E4" s="14"/>
    </row>
    <row r="5" spans="1:5">
      <c r="A5" s="16" t="s">
        <v>58</v>
      </c>
      <c r="B5" s="6">
        <v>141</v>
      </c>
      <c r="C5" s="6"/>
      <c r="D5" s="99">
        <v>92</v>
      </c>
      <c r="E5" s="17">
        <f t="shared" ref="E5:E11" si="0">B5-D5</f>
        <v>49</v>
      </c>
    </row>
    <row r="6" spans="1:5">
      <c r="A6" s="18" t="s">
        <v>26</v>
      </c>
      <c r="B6" s="7">
        <v>60</v>
      </c>
      <c r="C6" s="7"/>
      <c r="D6" s="99">
        <v>3</v>
      </c>
      <c r="E6" s="17">
        <f t="shared" si="0"/>
        <v>57</v>
      </c>
    </row>
    <row r="7" spans="1:5">
      <c r="A7" s="16" t="s">
        <v>28</v>
      </c>
      <c r="B7" s="6">
        <v>40</v>
      </c>
      <c r="C7" s="6"/>
      <c r="D7" s="99">
        <v>34</v>
      </c>
      <c r="E7" s="17">
        <f t="shared" si="0"/>
        <v>6</v>
      </c>
    </row>
    <row r="8" spans="1:5">
      <c r="A8" s="16" t="s">
        <v>32</v>
      </c>
      <c r="B8" s="6">
        <v>225</v>
      </c>
      <c r="C8" s="6"/>
      <c r="D8" s="100">
        <v>163</v>
      </c>
      <c r="E8" s="17">
        <f t="shared" si="0"/>
        <v>62</v>
      </c>
    </row>
    <row r="9" spans="1:5">
      <c r="A9" s="16" t="s">
        <v>59</v>
      </c>
      <c r="B9" s="6">
        <v>110</v>
      </c>
      <c r="C9" s="6"/>
      <c r="D9" s="99">
        <v>63</v>
      </c>
      <c r="E9" s="17">
        <f t="shared" si="0"/>
        <v>47</v>
      </c>
    </row>
    <row r="10" spans="1:5">
      <c r="A10" s="18" t="s">
        <v>60</v>
      </c>
      <c r="B10" s="1">
        <v>2452</v>
      </c>
      <c r="C10" s="1"/>
      <c r="D10" s="10">
        <v>2390</v>
      </c>
      <c r="E10" s="17">
        <f t="shared" si="0"/>
        <v>62</v>
      </c>
    </row>
    <row r="11" spans="1:5">
      <c r="A11" s="16" t="s">
        <v>61</v>
      </c>
      <c r="B11" s="5">
        <f>SUM(B5:B10)</f>
        <v>3028</v>
      </c>
      <c r="C11" s="1"/>
      <c r="D11" s="5">
        <f>SUM(D5:D10)</f>
        <v>2745</v>
      </c>
      <c r="E11" s="19">
        <f t="shared" si="0"/>
        <v>283</v>
      </c>
    </row>
    <row r="12" spans="1:5" ht="15.75" thickBot="1">
      <c r="A12" s="16" t="s">
        <v>62</v>
      </c>
      <c r="B12" s="11">
        <v>481</v>
      </c>
      <c r="C12" s="1"/>
      <c r="D12" s="26"/>
      <c r="E12" s="17"/>
    </row>
    <row r="13" spans="1:5" ht="15.75" thickBot="1">
      <c r="A13" s="16" t="s">
        <v>63</v>
      </c>
      <c r="B13" s="9">
        <f>B11+B12</f>
        <v>3509</v>
      </c>
      <c r="C13" s="24">
        <f>B13-B14</f>
        <v>3431</v>
      </c>
      <c r="D13" s="28">
        <f>C13-D11</f>
        <v>686</v>
      </c>
      <c r="E13" s="25" t="s">
        <v>64</v>
      </c>
    </row>
    <row r="14" spans="1:5">
      <c r="A14" s="13" t="s">
        <v>65</v>
      </c>
      <c r="B14" s="8">
        <v>78</v>
      </c>
      <c r="C14" s="8"/>
      <c r="D14" s="27"/>
      <c r="E14" s="14"/>
    </row>
    <row r="15" spans="1:5" ht="15.75" thickBot="1">
      <c r="A15" s="20"/>
      <c r="B15" s="21"/>
      <c r="C15" s="21"/>
      <c r="D15" s="22"/>
      <c r="E15" s="23"/>
    </row>
    <row r="17" spans="1:1">
      <c r="A17" s="3" t="s">
        <v>66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EDC70EF7A7B145B9E1AFBA4BB31A73" ma:contentTypeVersion="10" ma:contentTypeDescription="Vytvoří nový dokument" ma:contentTypeScope="" ma:versionID="ca26c3f1bc4313dd9dcf0f8984bbe75e">
  <xsd:schema xmlns:xsd="http://www.w3.org/2001/XMLSchema" xmlns:xs="http://www.w3.org/2001/XMLSchema" xmlns:p="http://schemas.microsoft.com/office/2006/metadata/properties" xmlns:ns2="a7626d62-7add-4567-a963-610c91a57e32" xmlns:ns3="1c9fbd05-b50b-45b1-95ac-5e7c8b074fb2" targetNamespace="http://schemas.microsoft.com/office/2006/metadata/properties" ma:root="true" ma:fieldsID="9190f1c2554109edda2dced6668d6f9e" ns2:_="" ns3:_="">
    <xsd:import namespace="a7626d62-7add-4567-a963-610c91a57e32"/>
    <xsd:import namespace="1c9fbd05-b50b-45b1-95ac-5e7c8b074f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26d62-7add-4567-a963-610c91a57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fbd05-b50b-45b1-95ac-5e7c8b074fb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995B7A-49FD-44DB-B823-3ED9C3CA53B8}"/>
</file>

<file path=customXml/itemProps2.xml><?xml version="1.0" encoding="utf-8"?>
<ds:datastoreItem xmlns:ds="http://schemas.openxmlformats.org/officeDocument/2006/customXml" ds:itemID="{3336BB41-E800-4F1F-9652-B4380CB17B78}"/>
</file>

<file path=customXml/itemProps3.xml><?xml version="1.0" encoding="utf-8"?>
<ds:datastoreItem xmlns:ds="http://schemas.openxmlformats.org/officeDocument/2006/customXml" ds:itemID="{5B22445F-4FFD-4466-8DB2-10A0A20963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Lazar</cp:lastModifiedBy>
  <cp:revision/>
  <dcterms:created xsi:type="dcterms:W3CDTF">2015-06-05T18:19:34Z</dcterms:created>
  <dcterms:modified xsi:type="dcterms:W3CDTF">2023-04-24T09:30:55Z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0x0101008FEDC70EF7A7B145B9E1AFBA4BB31A73</vt:lpwstr>
  </property>
</Properties>
</file>