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<sst xmlns="http://schemas.openxmlformats.org/spreadsheetml/2006/main" count="91" uniqueCount="81">
  <si>
    <t>Stravenky</t>
  </si>
  <si>
    <t>Cestovné</t>
  </si>
  <si>
    <t>Telefony</t>
  </si>
  <si>
    <t>Materiál</t>
  </si>
  <si>
    <t>Opravy</t>
  </si>
  <si>
    <t>Poštovné</t>
  </si>
  <si>
    <t>Knihy</t>
  </si>
  <si>
    <t>Ostatní provoz.náklady - pojištění, DPH</t>
  </si>
  <si>
    <t>Ostatní služby</t>
  </si>
  <si>
    <t>Název</t>
  </si>
  <si>
    <t>Recepce a úklid</t>
  </si>
  <si>
    <t>Mzdové prostředky+odvody celkem</t>
  </si>
  <si>
    <t>NÁZEV</t>
  </si>
  <si>
    <t>celkem</t>
  </si>
  <si>
    <t>v tis. Kč</t>
  </si>
  <si>
    <t>Celkem</t>
  </si>
  <si>
    <t>Výdaje fakulty pro centrální útvary</t>
  </si>
  <si>
    <t>Příjmy</t>
  </si>
  <si>
    <t>Příjem fakulty po odečtu výdajů pro centrální útvary</t>
  </si>
  <si>
    <t>Výdaje</t>
  </si>
  <si>
    <t>Další výdaje fakulty pro centrální útvary-služby, Priority II</t>
  </si>
  <si>
    <t>Podíl celouniverzitní na financování Priority I</t>
  </si>
  <si>
    <t>Technicko-provozní úsek OU - náklady na budovu</t>
  </si>
  <si>
    <t>Centrum informačních technologií</t>
  </si>
  <si>
    <t>DALŠÍ PŘÍJMY FAKULTY</t>
  </si>
  <si>
    <t xml:space="preserve">CELKEM </t>
  </si>
  <si>
    <t>ROZDÍL</t>
  </si>
  <si>
    <t xml:space="preserve">Návrh rozdělení finančních prostředků FSS </t>
  </si>
  <si>
    <t>Pva - část  příspěvku na vzdělávací činnost</t>
  </si>
  <si>
    <t>PVk - část příspěvku na vzdělávací činnost</t>
  </si>
  <si>
    <t>Mzdové prostředky s odvody</t>
  </si>
  <si>
    <t>Fond účelově určených prostředků</t>
  </si>
  <si>
    <t>V</t>
  </si>
  <si>
    <t>v tis. Kč zdroj 1650</t>
  </si>
  <si>
    <t>v tis. Kč zdroj 1100</t>
  </si>
  <si>
    <t>CENTRÁLNÍ FSS</t>
  </si>
  <si>
    <t>Odpisy budov a celouniv. Zařízení,přístroj.vyb.</t>
  </si>
  <si>
    <t>Materiál pro recepce a úklid</t>
  </si>
  <si>
    <t>recepce úklid</t>
  </si>
  <si>
    <t>Materiál DHM i spol.</t>
  </si>
  <si>
    <t xml:space="preserve">Stipendia </t>
  </si>
  <si>
    <t>DKRVO</t>
  </si>
  <si>
    <t>CELKEM K ČERPÁNÍ DKRVO</t>
  </si>
  <si>
    <t>Fond účelově určených prostředků-FOND V+V</t>
  </si>
  <si>
    <t>Programy SW</t>
  </si>
  <si>
    <t>CELKEM ČERPÁNÍ Z FONDU PROVOZNÍCH PROSTŘEDKŮ</t>
  </si>
  <si>
    <t>CELKEM</t>
  </si>
  <si>
    <t>Součástí mzdových prostředků jsou i odměny za publ.body</t>
  </si>
  <si>
    <t>K pokrytí nákladů slouží také čerpané režijní náklady.</t>
  </si>
  <si>
    <t>Fond provozních prostředků v roce 2022</t>
  </si>
  <si>
    <t>FRIM 2022</t>
  </si>
  <si>
    <t>SKUTEČNOST 2021</t>
  </si>
  <si>
    <t>Návrh rozdělení finančních prostředků 2022</t>
  </si>
  <si>
    <t>PLÁN 2022</t>
  </si>
  <si>
    <t>nutno vyčerpat v roce 2022 FOND V + V</t>
  </si>
  <si>
    <t>6502 300 tis.</t>
  </si>
  <si>
    <t>6501 181 tis. MP</t>
  </si>
  <si>
    <t>Mzdové personální + projektové</t>
  </si>
  <si>
    <t>*)</t>
  </si>
  <si>
    <r>
      <t xml:space="preserve">Celkem Priority II (nárůst oproti roku 2021 o </t>
    </r>
    <r>
      <rPr>
        <b/>
        <sz val="10"/>
        <color indexed="10"/>
        <rFont val="Arial"/>
        <family val="2"/>
      </rPr>
      <t>554 tis. Kč</t>
    </r>
    <r>
      <rPr>
        <b/>
        <sz val="10"/>
        <rFont val="Arial"/>
        <family val="2"/>
      </rPr>
      <t>)</t>
    </r>
  </si>
  <si>
    <r>
      <t xml:space="preserve">Celkem (nárůst oproti roku 2021 o </t>
    </r>
    <r>
      <rPr>
        <b/>
        <sz val="10"/>
        <color indexed="10"/>
        <rFont val="Arial"/>
        <family val="2"/>
      </rPr>
      <t>231 tis. Kč)</t>
    </r>
  </si>
  <si>
    <t>Poznámka:</t>
  </si>
  <si>
    <t>1) Ukončení projektu 2306 - dopočet do konce roku</t>
  </si>
  <si>
    <t>120 tis. Kč</t>
  </si>
  <si>
    <t>2) Nárůst personalista,rozdíl ve mzdě projektové manažerky</t>
  </si>
  <si>
    <t>350 tis. Kč</t>
  </si>
  <si>
    <t xml:space="preserve">3) Nárůst výkon.ohodnocení </t>
  </si>
  <si>
    <t>Nárůst mzdových prostředků ve zdrojích 1100 a 1650:</t>
  </si>
  <si>
    <t>4) Nárůst doc., prof.</t>
  </si>
  <si>
    <t>200 tis.Kč</t>
  </si>
  <si>
    <t>5) Nástup nový zaměstnanec od září:</t>
  </si>
  <si>
    <t>150 tis.Kč</t>
  </si>
  <si>
    <t>6) v roce 2021 čerpána nemocenská</t>
  </si>
  <si>
    <t>70 tis.Kč</t>
  </si>
  <si>
    <t>Spoluúčasti zahrnuty do položek-odhad</t>
  </si>
  <si>
    <t>(např.  spoluúčasti  projektových možností (průměry), další potřebné mzdové prostředky</t>
  </si>
  <si>
    <t>7) Smouva  na úklid a recepci z r. 2020/2022</t>
  </si>
  <si>
    <t>786 tis.Kč/896 tis. Kč s DPH celkově  budova  B</t>
  </si>
  <si>
    <t>Fond pro výuku</t>
  </si>
  <si>
    <t>Fond pro internacionalizaci</t>
  </si>
  <si>
    <t>Další možné čerpání FPP ve výši 670 jako rezerva pro rok 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</si>
</sst>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20" xfId="0" applyBorder="1" applyAlignment="1">
      <alignment/>
    </xf>
    <xf numFmtId="3" fontId="2" fillId="33" borderId="17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3" borderId="23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3" fontId="2" fillId="35" borderId="11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45" fillId="33" borderId="34" xfId="0" applyNumberFormat="1" applyFont="1" applyFill="1" applyBorder="1" applyAlignment="1">
      <alignment/>
    </xf>
    <xf numFmtId="3" fontId="45" fillId="33" borderId="31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45" fillId="0" borderId="41" xfId="0" applyNumberFormat="1" applyFont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5" borderId="39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3" fontId="2" fillId="36" borderId="20" xfId="0" applyNumberFormat="1" applyFont="1" applyFill="1" applyBorder="1" applyAlignment="1">
      <alignment horizontal="right"/>
    </xf>
    <xf numFmtId="172" fontId="2" fillId="36" borderId="2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45" fillId="0" borderId="43" xfId="0" applyNumberFormat="1" applyFont="1" applyBorder="1" applyAlignment="1">
      <alignment/>
    </xf>
    <xf numFmtId="0" fontId="45" fillId="33" borderId="18" xfId="0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  <xf numFmtId="9" fontId="0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36" borderId="10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0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0" borderId="44" xfId="0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2" fillId="36" borderId="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48" xfId="0" applyNumberFormat="1" applyBorder="1" applyAlignment="1">
      <alignment/>
    </xf>
    <xf numFmtId="2" fontId="4" fillId="0" borderId="49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4" fillId="33" borderId="50" xfId="0" applyFont="1" applyFill="1" applyBorder="1" applyAlignment="1">
      <alignment/>
    </xf>
    <xf numFmtId="0" fontId="44" fillId="33" borderId="51" xfId="0" applyFont="1" applyFill="1" applyBorder="1" applyAlignment="1">
      <alignment/>
    </xf>
    <xf numFmtId="2" fontId="44" fillId="0" borderId="52" xfId="0" applyNumberFormat="1" applyFont="1" applyBorder="1" applyAlignment="1">
      <alignment/>
    </xf>
    <xf numFmtId="2" fontId="44" fillId="0" borderId="39" xfId="0" applyNumberFormat="1" applyFont="1" applyBorder="1" applyAlignment="1">
      <alignment/>
    </xf>
    <xf numFmtId="0" fontId="44" fillId="33" borderId="53" xfId="0" applyFont="1" applyFill="1" applyBorder="1" applyAlignment="1">
      <alignment/>
    </xf>
    <xf numFmtId="0" fontId="44" fillId="33" borderId="5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59.57421875" style="0" customWidth="1"/>
    <col min="2" max="2" width="18.8515625" style="0" customWidth="1"/>
  </cols>
  <sheetData>
    <row r="1" spans="1:4" ht="13.5" thickBot="1">
      <c r="A1" s="60"/>
      <c r="B1" s="51"/>
      <c r="C1" s="2"/>
      <c r="D1" s="2"/>
    </row>
    <row r="2" spans="1:4" ht="21" thickBot="1">
      <c r="A2" s="114" t="s">
        <v>27</v>
      </c>
      <c r="B2" s="115"/>
      <c r="C2" s="2"/>
      <c r="D2" s="2"/>
    </row>
    <row r="3" spans="1:4" ht="21" thickBot="1">
      <c r="A3" s="118">
        <v>2022</v>
      </c>
      <c r="B3" s="119"/>
      <c r="C3" s="62"/>
      <c r="D3" s="2"/>
    </row>
    <row r="4" spans="1:4" ht="13.5" thickBot="1">
      <c r="A4" s="116" t="s">
        <v>14</v>
      </c>
      <c r="B4" s="117"/>
      <c r="C4" s="62"/>
      <c r="D4" s="2"/>
    </row>
    <row r="5" spans="1:4" ht="13.5" thickBot="1">
      <c r="A5" s="3" t="s">
        <v>17</v>
      </c>
      <c r="B5" s="67"/>
      <c r="C5" s="2"/>
      <c r="D5" s="62"/>
    </row>
    <row r="6" spans="1:4" ht="12.75">
      <c r="A6" s="12" t="s">
        <v>28</v>
      </c>
      <c r="B6" s="68">
        <v>23050</v>
      </c>
      <c r="C6" s="63"/>
      <c r="D6" s="2"/>
    </row>
    <row r="7" spans="1:4" ht="13.5" thickBot="1">
      <c r="A7" s="13" t="s">
        <v>29</v>
      </c>
      <c r="B7" s="69">
        <v>4432</v>
      </c>
      <c r="C7" s="63"/>
      <c r="D7" s="2"/>
    </row>
    <row r="8" spans="1:4" ht="13.5" thickBot="1">
      <c r="A8" s="3" t="s">
        <v>15</v>
      </c>
      <c r="B8" s="70">
        <f>SUM(B6:B7)</f>
        <v>27482</v>
      </c>
      <c r="C8" s="64"/>
      <c r="D8" s="2"/>
    </row>
    <row r="9" spans="1:4" ht="13.5" thickBot="1">
      <c r="A9" s="3" t="s">
        <v>16</v>
      </c>
      <c r="B9" s="70"/>
      <c r="C9" s="63"/>
      <c r="D9" s="2"/>
    </row>
    <row r="10" spans="1:4" ht="12.75">
      <c r="A10" s="12" t="s">
        <v>21</v>
      </c>
      <c r="B10" s="71">
        <v>5266</v>
      </c>
      <c r="C10" s="65"/>
      <c r="D10" s="2"/>
    </row>
    <row r="11" spans="1:4" ht="13.5" thickBot="1">
      <c r="A11" s="14" t="s">
        <v>36</v>
      </c>
      <c r="B11" s="72">
        <v>375</v>
      </c>
      <c r="C11" s="65"/>
      <c r="D11" s="2"/>
    </row>
    <row r="12" spans="1:4" ht="13.5" thickBot="1">
      <c r="A12" s="3" t="s">
        <v>60</v>
      </c>
      <c r="B12" s="88">
        <f>SUM(B10:B11)</f>
        <v>5641</v>
      </c>
      <c r="C12" s="66"/>
      <c r="D12" s="2"/>
    </row>
    <row r="13" spans="1:4" ht="13.5" thickBot="1">
      <c r="A13" s="6" t="s">
        <v>18</v>
      </c>
      <c r="B13" s="73"/>
      <c r="C13" s="63"/>
      <c r="D13" s="62"/>
    </row>
    <row r="14" spans="1:4" ht="12.75">
      <c r="A14" s="15" t="s">
        <v>17</v>
      </c>
      <c r="B14" s="74">
        <f>B8</f>
        <v>27482</v>
      </c>
      <c r="C14" s="63"/>
      <c r="D14" s="62"/>
    </row>
    <row r="15" spans="1:4" ht="13.5" thickBot="1">
      <c r="A15" s="16" t="s">
        <v>19</v>
      </c>
      <c r="B15" s="75">
        <f>B12</f>
        <v>5641</v>
      </c>
      <c r="C15" s="63"/>
      <c r="D15" s="62"/>
    </row>
    <row r="16" spans="1:4" ht="13.5" thickBot="1">
      <c r="A16" s="6" t="s">
        <v>46</v>
      </c>
      <c r="B16" s="76">
        <f>B14-B15</f>
        <v>21841</v>
      </c>
      <c r="C16" s="64"/>
      <c r="D16" s="62"/>
    </row>
    <row r="17" spans="1:4" ht="13.5" thickBot="1">
      <c r="A17" s="6" t="s">
        <v>20</v>
      </c>
      <c r="B17" s="84" t="s">
        <v>58</v>
      </c>
      <c r="C17" s="63"/>
      <c r="D17" s="62"/>
    </row>
    <row r="18" spans="1:4" ht="12.75">
      <c r="A18" s="15" t="s">
        <v>22</v>
      </c>
      <c r="B18" s="86">
        <v>1448</v>
      </c>
      <c r="C18" s="65"/>
      <c r="D18" s="62"/>
    </row>
    <row r="19" spans="1:4" ht="13.5" thickBot="1">
      <c r="A19" s="17" t="s">
        <v>23</v>
      </c>
      <c r="B19" s="87">
        <v>434</v>
      </c>
      <c r="C19" s="65"/>
      <c r="D19" s="2"/>
    </row>
    <row r="20" spans="1:4" ht="13.5" thickBot="1">
      <c r="A20" s="6" t="s">
        <v>59</v>
      </c>
      <c r="B20" s="88">
        <f>SUM(B18:B19)</f>
        <v>1882</v>
      </c>
      <c r="C20" s="66"/>
      <c r="D20" s="2"/>
    </row>
    <row r="21" spans="1:4" ht="13.5" thickBot="1">
      <c r="A21" s="6" t="s">
        <v>25</v>
      </c>
      <c r="B21" s="85">
        <f>B16-B20</f>
        <v>19959</v>
      </c>
      <c r="C21" s="64"/>
      <c r="D21" s="2"/>
    </row>
    <row r="22" spans="1:4" ht="13.5" thickBot="1">
      <c r="A22" s="10" t="s">
        <v>24</v>
      </c>
      <c r="B22" s="78"/>
      <c r="C22" s="63"/>
      <c r="D22" s="2"/>
    </row>
    <row r="23" spans="1:4" ht="13.5" thickBot="1">
      <c r="A23" s="18" t="s">
        <v>41</v>
      </c>
      <c r="B23" s="79">
        <v>3028</v>
      </c>
      <c r="C23" s="63"/>
      <c r="D23" s="2"/>
    </row>
    <row r="24" spans="1:4" ht="13.5" thickBot="1">
      <c r="A24" s="9" t="s">
        <v>42</v>
      </c>
      <c r="B24" s="77">
        <f>B23</f>
        <v>3028</v>
      </c>
      <c r="C24" s="64"/>
      <c r="D24" s="2"/>
    </row>
    <row r="25" spans="1:4" ht="12.75">
      <c r="A25" s="80"/>
      <c r="B25" s="11"/>
      <c r="C25" s="63"/>
      <c r="D25" s="2"/>
    </row>
    <row r="26" spans="1:4" ht="12.75">
      <c r="A26" s="81" t="s">
        <v>49</v>
      </c>
      <c r="B26" s="82">
        <v>4410</v>
      </c>
      <c r="C26" s="63"/>
      <c r="D26" s="2"/>
    </row>
    <row r="27" spans="1:3" ht="12.75">
      <c r="A27" s="81" t="s">
        <v>49</v>
      </c>
      <c r="B27" s="82">
        <v>43</v>
      </c>
      <c r="C27" s="61"/>
    </row>
    <row r="28" spans="1:3" ht="12.75">
      <c r="A28" s="81" t="s">
        <v>31</v>
      </c>
      <c r="B28" s="83">
        <v>481</v>
      </c>
      <c r="C28" s="61"/>
    </row>
    <row r="29" spans="1:2" ht="13.5" thickBot="1">
      <c r="A29" s="53" t="s">
        <v>50</v>
      </c>
      <c r="B29" s="56">
        <v>152</v>
      </c>
    </row>
    <row r="31" ht="12.75">
      <c r="A31" s="24"/>
    </row>
    <row r="34" ht="12.75">
      <c r="B34" s="25"/>
    </row>
    <row r="35" ht="12.75">
      <c r="B35" s="25"/>
    </row>
  </sheetData>
  <sheetProtection/>
  <mergeCells count="3">
    <mergeCell ref="A2:B2"/>
    <mergeCell ref="A4:B4"/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4">
      <selection activeCell="E2" sqref="E2"/>
    </sheetView>
  </sheetViews>
  <sheetFormatPr defaultColWidth="9.140625" defaultRowHeight="12.75"/>
  <cols>
    <col min="1" max="1" width="50.7109375" style="0" customWidth="1"/>
    <col min="2" max="2" width="3.140625" style="0" hidden="1" customWidth="1"/>
    <col min="3" max="3" width="0.13671875" style="0" hidden="1" customWidth="1"/>
    <col min="4" max="4" width="15.140625" style="0" customWidth="1"/>
    <col min="5" max="5" width="13.421875" style="0" customWidth="1"/>
    <col min="6" max="6" width="10.8515625" style="0" customWidth="1"/>
    <col min="7" max="7" width="9.8515625" style="0" customWidth="1"/>
    <col min="9" max="9" width="6.140625" style="0" customWidth="1"/>
    <col min="17" max="17" width="10.140625" style="0" bestFit="1" customWidth="1"/>
  </cols>
  <sheetData>
    <row r="1" spans="1:8" ht="20.25">
      <c r="A1" s="122" t="s">
        <v>52</v>
      </c>
      <c r="B1" s="123"/>
      <c r="C1" s="123"/>
      <c r="D1" s="123"/>
      <c r="E1" s="120" t="s">
        <v>35</v>
      </c>
      <c r="F1" s="121"/>
      <c r="G1" s="2"/>
      <c r="H1" s="2"/>
    </row>
    <row r="2" spans="1:8" ht="12.75">
      <c r="A2" s="93" t="s">
        <v>34</v>
      </c>
      <c r="B2" s="91"/>
      <c r="C2" s="91"/>
      <c r="D2" s="57" t="s">
        <v>53</v>
      </c>
      <c r="E2" s="57" t="s">
        <v>51</v>
      </c>
      <c r="F2" s="94" t="s">
        <v>26</v>
      </c>
      <c r="G2" s="2"/>
      <c r="H2" s="2"/>
    </row>
    <row r="3" spans="1:10" ht="18">
      <c r="A3" s="95" t="s">
        <v>9</v>
      </c>
      <c r="B3" s="1"/>
      <c r="C3" s="1"/>
      <c r="D3" s="92">
        <v>19959</v>
      </c>
      <c r="E3" s="57">
        <v>2021</v>
      </c>
      <c r="F3" s="28"/>
      <c r="G3" s="4"/>
      <c r="H3" s="90"/>
      <c r="I3" s="8"/>
      <c r="J3" s="8"/>
    </row>
    <row r="4" spans="1:14" ht="12.75">
      <c r="A4" s="96" t="s">
        <v>3</v>
      </c>
      <c r="B4" s="1"/>
      <c r="C4" s="1"/>
      <c r="D4" s="101">
        <v>300</v>
      </c>
      <c r="E4" s="40">
        <v>335</v>
      </c>
      <c r="F4" s="102">
        <f aca="true" t="shared" si="0" ref="F4:F18">D4-E4</f>
        <v>-35</v>
      </c>
      <c r="G4" s="4"/>
      <c r="H4" s="4"/>
      <c r="I4" s="8"/>
      <c r="J4" s="8"/>
      <c r="K4" s="8"/>
      <c r="L4" s="8"/>
      <c r="M4" s="8"/>
      <c r="N4" s="8"/>
    </row>
    <row r="5" spans="1:10" ht="12.75">
      <c r="A5" s="96" t="s">
        <v>6</v>
      </c>
      <c r="B5" s="1"/>
      <c r="C5" s="1"/>
      <c r="D5" s="103">
        <v>30</v>
      </c>
      <c r="E5" s="40">
        <v>10</v>
      </c>
      <c r="F5" s="97">
        <f t="shared" si="0"/>
        <v>20</v>
      </c>
      <c r="G5" s="4"/>
      <c r="H5" s="4"/>
      <c r="I5" s="8"/>
      <c r="J5" s="8"/>
    </row>
    <row r="6" spans="1:8" ht="12.75">
      <c r="A6" s="96" t="s">
        <v>4</v>
      </c>
      <c r="B6" s="1"/>
      <c r="C6" s="1"/>
      <c r="D6" s="40">
        <v>25</v>
      </c>
      <c r="E6" s="40">
        <v>10</v>
      </c>
      <c r="F6" s="97">
        <f t="shared" si="0"/>
        <v>15</v>
      </c>
      <c r="G6" s="2"/>
      <c r="H6" s="2"/>
    </row>
    <row r="7" spans="1:8" ht="12.75">
      <c r="A7" s="96" t="s">
        <v>1</v>
      </c>
      <c r="B7" s="1"/>
      <c r="C7" s="1"/>
      <c r="D7" s="103">
        <v>50</v>
      </c>
      <c r="E7" s="40">
        <v>7</v>
      </c>
      <c r="F7" s="97">
        <f t="shared" si="0"/>
        <v>43</v>
      </c>
      <c r="G7" s="4"/>
      <c r="H7" s="4"/>
    </row>
    <row r="8" spans="1:8" ht="12.75">
      <c r="A8" s="96" t="s">
        <v>2</v>
      </c>
      <c r="B8" s="1"/>
      <c r="C8" s="1"/>
      <c r="D8" s="40">
        <v>50</v>
      </c>
      <c r="E8" s="40">
        <v>41</v>
      </c>
      <c r="F8" s="97">
        <f t="shared" si="0"/>
        <v>9</v>
      </c>
      <c r="G8" s="4"/>
      <c r="H8" s="4"/>
    </row>
    <row r="9" spans="1:8" ht="12.75">
      <c r="A9" s="96" t="s">
        <v>5</v>
      </c>
      <c r="B9" s="1"/>
      <c r="C9" s="1"/>
      <c r="D9" s="40">
        <v>95</v>
      </c>
      <c r="E9" s="40">
        <v>93</v>
      </c>
      <c r="F9" s="97">
        <f t="shared" si="0"/>
        <v>2</v>
      </c>
      <c r="G9" s="4"/>
      <c r="H9" s="4"/>
    </row>
    <row r="10" spans="1:8" ht="12.75">
      <c r="A10" s="96" t="s">
        <v>44</v>
      </c>
      <c r="B10" s="1"/>
      <c r="C10" s="1"/>
      <c r="D10" s="40">
        <v>117</v>
      </c>
      <c r="E10" s="40">
        <v>0</v>
      </c>
      <c r="F10" s="97">
        <f t="shared" si="0"/>
        <v>117</v>
      </c>
      <c r="G10" s="4"/>
      <c r="H10" s="4"/>
    </row>
    <row r="11" spans="1:10" ht="12.75">
      <c r="A11" s="96" t="s">
        <v>8</v>
      </c>
      <c r="B11" s="1"/>
      <c r="C11" s="1"/>
      <c r="D11" s="103">
        <v>50</v>
      </c>
      <c r="E11" s="40">
        <v>36</v>
      </c>
      <c r="F11" s="97">
        <f t="shared" si="0"/>
        <v>14</v>
      </c>
      <c r="G11" s="4"/>
      <c r="H11" s="4"/>
      <c r="I11" s="8"/>
      <c r="J11" s="8"/>
    </row>
    <row r="12" spans="1:13" ht="12.75">
      <c r="A12" s="96" t="s">
        <v>10</v>
      </c>
      <c r="B12" s="1"/>
      <c r="C12" s="1"/>
      <c r="D12" s="103">
        <v>402</v>
      </c>
      <c r="E12" s="40">
        <v>473</v>
      </c>
      <c r="F12" s="97">
        <f t="shared" si="0"/>
        <v>-71</v>
      </c>
      <c r="G12" s="4"/>
      <c r="H12" s="4"/>
      <c r="I12" s="8"/>
      <c r="J12" s="8"/>
      <c r="K12" s="8"/>
      <c r="L12" s="8"/>
      <c r="M12" s="8"/>
    </row>
    <row r="13" spans="1:13" ht="12.75">
      <c r="A13" s="96" t="s">
        <v>37</v>
      </c>
      <c r="B13" s="1"/>
      <c r="C13" s="1"/>
      <c r="D13" s="103">
        <v>10</v>
      </c>
      <c r="E13" s="40">
        <v>0</v>
      </c>
      <c r="F13" s="97">
        <f t="shared" si="0"/>
        <v>10</v>
      </c>
      <c r="G13" s="4"/>
      <c r="H13" s="4"/>
      <c r="K13" s="8"/>
      <c r="L13" s="8"/>
      <c r="M13" s="8"/>
    </row>
    <row r="14" spans="1:13" ht="12.75">
      <c r="A14" s="96" t="s">
        <v>11</v>
      </c>
      <c r="B14" s="1"/>
      <c r="C14" s="1"/>
      <c r="D14" s="100">
        <v>17908</v>
      </c>
      <c r="E14" s="40">
        <v>17440</v>
      </c>
      <c r="F14" s="97">
        <f t="shared" si="0"/>
        <v>468</v>
      </c>
      <c r="G14" s="4"/>
      <c r="H14" s="4"/>
      <c r="I14" s="8"/>
      <c r="J14" s="8"/>
      <c r="K14" s="8"/>
      <c r="L14" s="8"/>
      <c r="M14" s="8"/>
    </row>
    <row r="15" spans="1:13" ht="12.75">
      <c r="A15" s="96" t="s">
        <v>57</v>
      </c>
      <c r="B15" s="1"/>
      <c r="C15" s="1"/>
      <c r="D15" s="100">
        <v>350</v>
      </c>
      <c r="E15" s="40">
        <v>0</v>
      </c>
      <c r="F15" s="97">
        <f t="shared" si="0"/>
        <v>350</v>
      </c>
      <c r="G15" s="4"/>
      <c r="H15" s="4"/>
      <c r="I15" s="8"/>
      <c r="J15" s="8"/>
      <c r="K15" s="8"/>
      <c r="L15" s="8"/>
      <c r="M15" s="8"/>
    </row>
    <row r="16" spans="1:13" ht="12.75">
      <c r="A16" s="96" t="s">
        <v>0</v>
      </c>
      <c r="B16" s="1"/>
      <c r="C16" s="1"/>
      <c r="D16" s="40">
        <v>442</v>
      </c>
      <c r="E16" s="40">
        <v>373</v>
      </c>
      <c r="F16" s="97">
        <f t="shared" si="0"/>
        <v>69</v>
      </c>
      <c r="G16" s="2"/>
      <c r="H16" s="2"/>
      <c r="K16" s="8"/>
      <c r="L16" s="8"/>
      <c r="M16" s="8"/>
    </row>
    <row r="17" spans="1:8" ht="12.75">
      <c r="A17" s="96" t="s">
        <v>7</v>
      </c>
      <c r="B17" s="1"/>
      <c r="C17" s="1"/>
      <c r="D17" s="40">
        <v>90</v>
      </c>
      <c r="E17" s="40">
        <v>88</v>
      </c>
      <c r="F17" s="97">
        <f t="shared" si="0"/>
        <v>2</v>
      </c>
      <c r="G17" s="2"/>
      <c r="H17" s="2"/>
    </row>
    <row r="18" spans="1:8" ht="12.75">
      <c r="A18" s="41" t="s">
        <v>40</v>
      </c>
      <c r="B18" s="1"/>
      <c r="C18" s="1"/>
      <c r="D18" s="103">
        <v>40</v>
      </c>
      <c r="E18" s="40">
        <v>39</v>
      </c>
      <c r="F18" s="97">
        <f t="shared" si="0"/>
        <v>1</v>
      </c>
      <c r="G18" s="4"/>
      <c r="H18" s="2"/>
    </row>
    <row r="19" spans="1:8" ht="13.5" thickBot="1">
      <c r="A19" s="41" t="s">
        <v>46</v>
      </c>
      <c r="B19" s="1"/>
      <c r="C19" s="1"/>
      <c r="D19" s="92">
        <f>SUM(D4:D18)</f>
        <v>19959</v>
      </c>
      <c r="E19" s="104">
        <f>SUM(E4:E18)</f>
        <v>18945</v>
      </c>
      <c r="F19" s="105">
        <f>SUM(F4:F18)</f>
        <v>1014</v>
      </c>
      <c r="G19" s="4"/>
      <c r="H19" s="2"/>
    </row>
    <row r="20" spans="1:8" ht="13.5" thickBot="1">
      <c r="A20" s="98"/>
      <c r="B20" s="99"/>
      <c r="C20" s="99"/>
      <c r="D20" s="113"/>
      <c r="E20" s="106"/>
      <c r="F20" s="107"/>
      <c r="G20" s="4"/>
      <c r="H20" s="2"/>
    </row>
    <row r="21" spans="1:8" ht="12.75">
      <c r="A21" s="4" t="s">
        <v>78</v>
      </c>
      <c r="B21" s="2"/>
      <c r="C21" s="2"/>
      <c r="D21" s="112">
        <v>100</v>
      </c>
      <c r="E21" s="63"/>
      <c r="F21" s="63"/>
      <c r="G21" s="4"/>
      <c r="H21" s="2"/>
    </row>
    <row r="22" spans="1:8" ht="12.75">
      <c r="A22" s="4" t="s">
        <v>79</v>
      </c>
      <c r="B22" s="2"/>
      <c r="C22" s="2"/>
      <c r="D22" s="112">
        <v>100</v>
      </c>
      <c r="E22" s="63"/>
      <c r="F22" s="63"/>
      <c r="G22" s="4"/>
      <c r="H22" s="2"/>
    </row>
    <row r="23" spans="1:8" ht="12.75">
      <c r="A23" s="4" t="s">
        <v>45</v>
      </c>
      <c r="B23" s="2"/>
      <c r="C23" s="2"/>
      <c r="D23" s="112">
        <v>200</v>
      </c>
      <c r="E23" s="63"/>
      <c r="F23" s="63"/>
      <c r="G23" s="4"/>
      <c r="H23" s="2"/>
    </row>
    <row r="24" spans="1:18" ht="12.75">
      <c r="A24" s="58" t="s">
        <v>80</v>
      </c>
      <c r="B24" s="58"/>
      <c r="C24" s="58"/>
      <c r="D24" s="59"/>
      <c r="E24" s="42"/>
      <c r="F24" s="43"/>
      <c r="G24" s="4"/>
      <c r="H24" s="2"/>
      <c r="L24" s="4"/>
      <c r="M24" s="4"/>
      <c r="N24" s="4"/>
      <c r="O24" s="4"/>
      <c r="P24" s="4"/>
      <c r="Q24" s="4"/>
      <c r="R24" s="4"/>
    </row>
    <row r="25" spans="1:18" ht="12.75">
      <c r="A25" s="7" t="s">
        <v>75</v>
      </c>
      <c r="B25" s="7"/>
      <c r="C25" s="7"/>
      <c r="D25" s="43"/>
      <c r="E25" s="42"/>
      <c r="F25" s="43"/>
      <c r="G25" s="4"/>
      <c r="H25" s="2"/>
      <c r="L25" s="4"/>
      <c r="M25" s="4"/>
      <c r="N25" s="4"/>
      <c r="O25" s="4"/>
      <c r="P25" s="4"/>
      <c r="Q25" s="4"/>
      <c r="R25" s="4"/>
    </row>
    <row r="26" spans="1:18" ht="12.75">
      <c r="A26" s="7" t="s">
        <v>48</v>
      </c>
      <c r="B26" s="7"/>
      <c r="C26" s="7"/>
      <c r="D26" s="43"/>
      <c r="E26" s="4"/>
      <c r="F26" s="24"/>
      <c r="G26" s="4"/>
      <c r="H26" s="4"/>
      <c r="I26" s="8"/>
      <c r="L26" s="7"/>
      <c r="M26" s="7"/>
      <c r="N26" s="4"/>
      <c r="O26" s="4"/>
      <c r="P26" s="4"/>
      <c r="Q26" s="4"/>
      <c r="R26" s="4"/>
    </row>
    <row r="27" spans="1:18" ht="12.75">
      <c r="A27" s="24"/>
      <c r="B27" s="7"/>
      <c r="C27" s="7"/>
      <c r="D27" s="43"/>
      <c r="E27" s="4"/>
      <c r="F27" s="24"/>
      <c r="G27" s="4"/>
      <c r="H27" s="4"/>
      <c r="I27" s="8"/>
      <c r="L27" s="7"/>
      <c r="M27" s="7"/>
      <c r="N27" s="4"/>
      <c r="O27" s="4"/>
      <c r="P27" s="4"/>
      <c r="Q27" s="4"/>
      <c r="R27" s="4"/>
    </row>
    <row r="28" spans="1:18" ht="12.75">
      <c r="A28" s="7"/>
      <c r="B28" s="7"/>
      <c r="C28" s="7"/>
      <c r="D28" s="43"/>
      <c r="E28" s="4"/>
      <c r="F28" s="24"/>
      <c r="G28" s="4"/>
      <c r="H28" s="4"/>
      <c r="I28" s="8"/>
      <c r="L28" s="7"/>
      <c r="M28" s="7"/>
      <c r="N28" s="4"/>
      <c r="O28" s="4"/>
      <c r="P28" s="4"/>
      <c r="Q28" s="4"/>
      <c r="R28" s="4"/>
    </row>
    <row r="29" spans="1:18" ht="12.75">
      <c r="A29" s="24"/>
      <c r="B29" s="7"/>
      <c r="C29" s="7"/>
      <c r="D29" s="43"/>
      <c r="E29" s="4"/>
      <c r="F29" s="24"/>
      <c r="G29" s="4"/>
      <c r="H29" s="4"/>
      <c r="I29" s="8"/>
      <c r="L29" s="7"/>
      <c r="M29" s="7"/>
      <c r="N29" s="4"/>
      <c r="O29" s="4"/>
      <c r="P29" s="4"/>
      <c r="Q29" s="4"/>
      <c r="R29" s="4"/>
    </row>
    <row r="30" spans="1:18" ht="12.75">
      <c r="A30" s="7"/>
      <c r="B30" s="7"/>
      <c r="C30" s="7"/>
      <c r="D30" s="43"/>
      <c r="E30" s="4"/>
      <c r="F30" s="24"/>
      <c r="G30" s="4"/>
      <c r="H30" s="4"/>
      <c r="I30" s="8"/>
      <c r="L30" s="7"/>
      <c r="M30" s="7"/>
      <c r="N30" s="4"/>
      <c r="O30" s="4"/>
      <c r="P30" s="4"/>
      <c r="Q30" s="4"/>
      <c r="R30" s="4"/>
    </row>
    <row r="31" spans="1:18" ht="12.75">
      <c r="A31" s="7"/>
      <c r="B31" s="7"/>
      <c r="C31" s="7"/>
      <c r="D31" s="43"/>
      <c r="E31" s="4"/>
      <c r="F31" s="24"/>
      <c r="G31" s="4"/>
      <c r="H31" s="4"/>
      <c r="I31" s="8"/>
      <c r="L31" s="7"/>
      <c r="M31" s="7"/>
      <c r="N31" s="4"/>
      <c r="O31" s="4"/>
      <c r="P31" s="4"/>
      <c r="Q31" s="4"/>
      <c r="R31" s="4"/>
    </row>
    <row r="32" spans="1:18" ht="12.75">
      <c r="A32" s="7"/>
      <c r="B32" s="7"/>
      <c r="C32" s="7"/>
      <c r="D32" s="43"/>
      <c r="E32" s="4"/>
      <c r="F32" s="24"/>
      <c r="G32" s="4"/>
      <c r="H32" s="4"/>
      <c r="I32" s="8"/>
      <c r="L32" s="7"/>
      <c r="M32" s="7"/>
      <c r="N32" s="4"/>
      <c r="O32" s="4"/>
      <c r="P32" s="4"/>
      <c r="Q32" s="4"/>
      <c r="R32" s="4"/>
    </row>
    <row r="33" spans="1:18" ht="12.75">
      <c r="A33" s="7"/>
      <c r="B33" s="7"/>
      <c r="C33" s="7"/>
      <c r="D33" s="43"/>
      <c r="E33" s="4"/>
      <c r="F33" s="24"/>
      <c r="G33" s="4"/>
      <c r="H33" s="4"/>
      <c r="I33" s="8"/>
      <c r="L33" s="7"/>
      <c r="M33" s="7"/>
      <c r="N33" s="4"/>
      <c r="O33" s="4"/>
      <c r="P33" s="4"/>
      <c r="Q33" s="4"/>
      <c r="R33" s="4"/>
    </row>
    <row r="34" spans="1:18" ht="12.75">
      <c r="A34" s="7"/>
      <c r="B34" s="7"/>
      <c r="C34" s="7"/>
      <c r="D34" s="43"/>
      <c r="E34" s="4"/>
      <c r="F34" s="24"/>
      <c r="G34" s="4"/>
      <c r="H34" s="4"/>
      <c r="I34" s="8"/>
      <c r="L34" s="7"/>
      <c r="M34" s="7"/>
      <c r="N34" s="4"/>
      <c r="O34" s="4"/>
      <c r="P34" s="4"/>
      <c r="Q34" s="4"/>
      <c r="R34" s="4"/>
    </row>
    <row r="35" spans="1:18" ht="13.5" thickBot="1">
      <c r="A35" s="7"/>
      <c r="B35" s="7"/>
      <c r="C35" s="7"/>
      <c r="D35" s="43"/>
      <c r="E35" s="4"/>
      <c r="F35" s="24"/>
      <c r="G35" s="4"/>
      <c r="H35" s="4"/>
      <c r="I35" s="8"/>
      <c r="L35" s="7"/>
      <c r="M35" s="7"/>
      <c r="N35" s="4"/>
      <c r="O35" s="4"/>
      <c r="P35" s="4"/>
      <c r="Q35" s="4"/>
      <c r="R35" s="4"/>
    </row>
    <row r="36" spans="1:18" ht="13.5" thickBot="1">
      <c r="A36" s="30" t="s">
        <v>33</v>
      </c>
      <c r="B36" s="128" t="s">
        <v>32</v>
      </c>
      <c r="C36" s="129"/>
      <c r="D36" s="3" t="s">
        <v>53</v>
      </c>
      <c r="E36" s="3" t="s">
        <v>51</v>
      </c>
      <c r="F36" s="36" t="s">
        <v>26</v>
      </c>
      <c r="G36" s="47"/>
      <c r="L36" s="4"/>
      <c r="M36" s="4"/>
      <c r="N36" s="4"/>
      <c r="O36" s="4"/>
      <c r="P36" s="4"/>
      <c r="Q36" s="4"/>
      <c r="R36" s="4"/>
    </row>
    <row r="37" spans="1:18" ht="12.75">
      <c r="A37" s="31" t="s">
        <v>12</v>
      </c>
      <c r="B37" s="130">
        <v>177</v>
      </c>
      <c r="C37" s="131"/>
      <c r="D37" s="20">
        <v>3028</v>
      </c>
      <c r="E37" s="19">
        <v>2021</v>
      </c>
      <c r="F37" s="37"/>
      <c r="G37" s="46"/>
      <c r="L37" s="4"/>
      <c r="M37" s="4"/>
      <c r="N37" s="4"/>
      <c r="O37" s="4"/>
      <c r="P37" s="4"/>
      <c r="Q37" s="4"/>
      <c r="R37" s="4"/>
    </row>
    <row r="38" spans="1:18" ht="12.75">
      <c r="A38" s="32" t="s">
        <v>39</v>
      </c>
      <c r="B38" s="124"/>
      <c r="C38" s="125"/>
      <c r="D38" s="108">
        <v>141</v>
      </c>
      <c r="E38" s="109">
        <v>57</v>
      </c>
      <c r="F38" s="38">
        <f aca="true" t="shared" si="1" ref="F38:F43">D38-E38</f>
        <v>84</v>
      </c>
      <c r="G38" s="97"/>
      <c r="L38" s="4"/>
      <c r="M38" s="4"/>
      <c r="N38" s="4"/>
      <c r="O38" s="4"/>
      <c r="P38" s="4"/>
      <c r="Q38" s="4"/>
      <c r="R38" s="4"/>
    </row>
    <row r="39" spans="1:18" ht="12.75">
      <c r="A39" s="33" t="s">
        <v>6</v>
      </c>
      <c r="B39" s="124"/>
      <c r="C39" s="125"/>
      <c r="D39" s="109">
        <v>60</v>
      </c>
      <c r="E39" s="109">
        <v>14</v>
      </c>
      <c r="F39" s="38">
        <f t="shared" si="1"/>
        <v>46</v>
      </c>
      <c r="G39" s="97"/>
      <c r="L39" s="4"/>
      <c r="M39" s="4"/>
      <c r="N39" s="4"/>
      <c r="O39" s="4"/>
      <c r="P39" s="4"/>
      <c r="Q39" s="4"/>
      <c r="R39" s="4"/>
    </row>
    <row r="40" spans="1:18" ht="12.75">
      <c r="A40" s="32" t="s">
        <v>1</v>
      </c>
      <c r="B40" s="124"/>
      <c r="C40" s="125"/>
      <c r="D40" s="108">
        <v>40</v>
      </c>
      <c r="E40" s="109">
        <v>26</v>
      </c>
      <c r="F40" s="38">
        <f t="shared" si="1"/>
        <v>14</v>
      </c>
      <c r="G40" s="97"/>
      <c r="L40" s="4"/>
      <c r="M40" s="4"/>
      <c r="N40" s="4"/>
      <c r="O40" s="4"/>
      <c r="P40" s="4"/>
      <c r="Q40" s="4"/>
      <c r="R40" s="4"/>
    </row>
    <row r="41" spans="1:18" ht="12.75">
      <c r="A41" s="32" t="s">
        <v>8</v>
      </c>
      <c r="B41" s="124"/>
      <c r="C41" s="125"/>
      <c r="D41" s="108">
        <v>225</v>
      </c>
      <c r="E41" s="108">
        <v>300</v>
      </c>
      <c r="F41" s="38">
        <f t="shared" si="1"/>
        <v>-75</v>
      </c>
      <c r="G41" s="97"/>
      <c r="L41" s="4"/>
      <c r="M41" s="4"/>
      <c r="N41" s="4"/>
      <c r="O41" s="4"/>
      <c r="P41" s="4"/>
      <c r="Q41" s="4"/>
      <c r="R41" s="4"/>
    </row>
    <row r="42" spans="1:18" ht="12.75">
      <c r="A42" s="32" t="s">
        <v>38</v>
      </c>
      <c r="B42" s="44"/>
      <c r="C42" s="45"/>
      <c r="D42" s="108">
        <v>110</v>
      </c>
      <c r="E42" s="109">
        <v>12</v>
      </c>
      <c r="F42" s="38">
        <f t="shared" si="1"/>
        <v>98</v>
      </c>
      <c r="G42" s="97"/>
      <c r="L42" s="4"/>
      <c r="M42" s="4"/>
      <c r="N42" s="4"/>
      <c r="O42" s="4"/>
      <c r="P42" s="4"/>
      <c r="Q42" s="4"/>
      <c r="R42" s="4"/>
    </row>
    <row r="43" spans="1:18" ht="12.75">
      <c r="A43" s="33" t="s">
        <v>30</v>
      </c>
      <c r="B43" s="124"/>
      <c r="C43" s="125"/>
      <c r="D43" s="29">
        <v>2452</v>
      </c>
      <c r="E43" s="109">
        <v>2082</v>
      </c>
      <c r="F43" s="38">
        <f t="shared" si="1"/>
        <v>370</v>
      </c>
      <c r="G43" s="97"/>
      <c r="L43" s="4"/>
      <c r="M43" s="4"/>
      <c r="N43" s="4"/>
      <c r="O43" s="4"/>
      <c r="P43" s="4"/>
      <c r="Q43" s="4"/>
      <c r="R43" s="4"/>
    </row>
    <row r="44" spans="1:18" ht="13.5" thickBot="1">
      <c r="A44" s="34" t="s">
        <v>13</v>
      </c>
      <c r="B44" s="126"/>
      <c r="C44" s="127"/>
      <c r="D44" s="21">
        <f>SUM(D38:D43)</f>
        <v>3028</v>
      </c>
      <c r="E44" s="110">
        <f>SUM(E38:E43)</f>
        <v>2491</v>
      </c>
      <c r="F44" s="39">
        <f>SUM(F38:F43)</f>
        <v>537</v>
      </c>
      <c r="G44" s="111"/>
      <c r="L44" s="4"/>
      <c r="M44" s="4"/>
      <c r="N44" s="4"/>
      <c r="O44" s="4"/>
      <c r="P44" s="4"/>
      <c r="Q44" s="4"/>
      <c r="R44" s="4"/>
    </row>
    <row r="45" spans="1:18" ht="13.5" thickBot="1">
      <c r="A45" s="22" t="s">
        <v>43</v>
      </c>
      <c r="B45" s="23"/>
      <c r="C45" s="23"/>
      <c r="D45" s="48">
        <v>481</v>
      </c>
      <c r="E45" s="49" t="s">
        <v>54</v>
      </c>
      <c r="F45" s="50"/>
      <c r="G45" s="51"/>
      <c r="L45" s="4"/>
      <c r="M45" s="4"/>
      <c r="N45" s="4"/>
      <c r="O45" s="4"/>
      <c r="P45" s="4"/>
      <c r="Q45" s="4"/>
      <c r="R45" s="4"/>
    </row>
    <row r="46" spans="1:18" ht="12.75">
      <c r="A46" s="7" t="s">
        <v>47</v>
      </c>
      <c r="B46" s="4"/>
      <c r="C46" s="4"/>
      <c r="D46" s="35"/>
      <c r="E46" s="2" t="s">
        <v>55</v>
      </c>
      <c r="F46" s="2"/>
      <c r="G46" s="52"/>
      <c r="L46" s="4"/>
      <c r="M46" s="4"/>
      <c r="N46" s="4"/>
      <c r="O46" s="4"/>
      <c r="P46" s="4"/>
      <c r="Q46" s="4"/>
      <c r="R46" s="4"/>
    </row>
    <row r="47" spans="1:18" ht="13.5" thickBot="1">
      <c r="A47" s="7" t="s">
        <v>74</v>
      </c>
      <c r="B47" s="4"/>
      <c r="C47" s="4"/>
      <c r="D47" s="53"/>
      <c r="E47" s="54" t="s">
        <v>56</v>
      </c>
      <c r="F47" s="55"/>
      <c r="G47" s="56"/>
      <c r="L47" s="4"/>
      <c r="M47" s="4"/>
      <c r="N47" s="4"/>
      <c r="O47" s="4"/>
      <c r="P47" s="4"/>
      <c r="Q47" s="4"/>
      <c r="R47" s="4"/>
    </row>
    <row r="48" spans="1:21" ht="12.75">
      <c r="A48" s="24" t="s">
        <v>61</v>
      </c>
      <c r="B48" s="5"/>
      <c r="C48" s="5"/>
      <c r="D48" s="5"/>
      <c r="E48" s="5"/>
      <c r="F48" s="5"/>
      <c r="G48" s="8"/>
      <c r="H48" s="8"/>
      <c r="I48" s="8"/>
      <c r="J48" s="8"/>
      <c r="L48" s="4"/>
      <c r="M48" s="4"/>
      <c r="N48" s="4"/>
      <c r="O48" s="24"/>
      <c r="P48" s="4"/>
      <c r="Q48" s="27"/>
      <c r="R48" s="4"/>
      <c r="U48" s="8"/>
    </row>
    <row r="49" spans="1:16" ht="12.75">
      <c r="A49" s="89" t="s">
        <v>67</v>
      </c>
      <c r="B49" s="5"/>
      <c r="C49" s="5"/>
      <c r="D49" s="5"/>
      <c r="E49" s="5"/>
      <c r="F49" s="5"/>
      <c r="G49" s="8"/>
      <c r="H49" s="8"/>
      <c r="I49" s="8"/>
      <c r="J49" s="8"/>
      <c r="N49" s="2"/>
      <c r="O49" s="26"/>
      <c r="P49" s="2"/>
    </row>
    <row r="50" spans="1:16" ht="12.75">
      <c r="A50" s="5" t="s">
        <v>62</v>
      </c>
      <c r="B50" s="8"/>
      <c r="C50" s="8"/>
      <c r="D50" s="8" t="s">
        <v>63</v>
      </c>
      <c r="E50" s="8"/>
      <c r="F50" s="8"/>
      <c r="G50" s="8"/>
      <c r="H50" s="8"/>
      <c r="I50" s="8"/>
      <c r="J50" s="8"/>
      <c r="N50" s="2"/>
      <c r="O50" s="2"/>
      <c r="P50" s="2"/>
    </row>
    <row r="51" spans="1:7" ht="12.75">
      <c r="A51" s="5" t="s">
        <v>64</v>
      </c>
      <c r="B51" s="8"/>
      <c r="C51" s="8"/>
      <c r="D51" s="8" t="s">
        <v>65</v>
      </c>
      <c r="E51" s="8"/>
      <c r="F51" s="8"/>
      <c r="G51" s="8"/>
    </row>
    <row r="52" spans="1:7" ht="12.75">
      <c r="A52" s="8" t="s">
        <v>66</v>
      </c>
      <c r="B52" s="8"/>
      <c r="C52" s="8"/>
      <c r="D52" s="8" t="s">
        <v>65</v>
      </c>
      <c r="E52" s="8"/>
      <c r="F52" s="8"/>
      <c r="G52" s="8"/>
    </row>
    <row r="53" spans="1:7" ht="12.75">
      <c r="A53" s="8" t="s">
        <v>68</v>
      </c>
      <c r="B53" s="8"/>
      <c r="C53" s="8"/>
      <c r="D53" s="8" t="s">
        <v>69</v>
      </c>
      <c r="E53" s="8"/>
      <c r="F53" s="8"/>
      <c r="G53" s="8"/>
    </row>
    <row r="54" spans="1:4" ht="12.75">
      <c r="A54" s="8" t="s">
        <v>70</v>
      </c>
      <c r="D54" s="8" t="s">
        <v>71</v>
      </c>
    </row>
    <row r="55" spans="1:4" ht="12.75">
      <c r="A55" s="8" t="s">
        <v>72</v>
      </c>
      <c r="D55" s="8" t="s">
        <v>73</v>
      </c>
    </row>
    <row r="56" spans="1:4" ht="12.75">
      <c r="A56" s="8" t="s">
        <v>76</v>
      </c>
      <c r="D56" s="8" t="s">
        <v>77</v>
      </c>
    </row>
  </sheetData>
  <sheetProtection/>
  <mergeCells count="10">
    <mergeCell ref="E1:F1"/>
    <mergeCell ref="A1:D1"/>
    <mergeCell ref="B41:C41"/>
    <mergeCell ref="B43:C43"/>
    <mergeCell ref="B44:C44"/>
    <mergeCell ref="B36:C36"/>
    <mergeCell ref="B37:C37"/>
    <mergeCell ref="B38:C38"/>
    <mergeCell ref="B39:C39"/>
    <mergeCell ref="B40:C4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Václavek</cp:lastModifiedBy>
  <cp:lastPrinted>2022-07-01T11:05:57Z</cp:lastPrinted>
  <dcterms:created xsi:type="dcterms:W3CDTF">1997-01-24T11:07:25Z</dcterms:created>
  <dcterms:modified xsi:type="dcterms:W3CDTF">2022-07-01T11:06:31Z</dcterms:modified>
  <cp:category/>
  <cp:version/>
  <cp:contentType/>
  <cp:contentStatus/>
</cp:coreProperties>
</file>