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<sst xmlns="http://schemas.openxmlformats.org/spreadsheetml/2006/main" count="72" uniqueCount="66">
  <si>
    <t>Stravenky</t>
  </si>
  <si>
    <t>Cestovné</t>
  </si>
  <si>
    <t>Telefony</t>
  </si>
  <si>
    <t>Materiál</t>
  </si>
  <si>
    <t>Opravy</t>
  </si>
  <si>
    <t>Poštovné</t>
  </si>
  <si>
    <t>Knihy</t>
  </si>
  <si>
    <t>Ostatní provoz.náklady - pojištění, DPH</t>
  </si>
  <si>
    <t>Ostatní služby</t>
  </si>
  <si>
    <t>Název</t>
  </si>
  <si>
    <t>Recepce a úklid</t>
  </si>
  <si>
    <t>Mzdové prostředky+odvody celkem</t>
  </si>
  <si>
    <t>NÁZEV</t>
  </si>
  <si>
    <t>v tis. Kč</t>
  </si>
  <si>
    <t>Institucionální podpora fakulty</t>
  </si>
  <si>
    <t>DALŠÍ PŘÍJMY FAKULTY</t>
  </si>
  <si>
    <t>ROZDÍL</t>
  </si>
  <si>
    <t>Mzdové prostředky s odvody</t>
  </si>
  <si>
    <t>V</t>
  </si>
  <si>
    <t>v tis. Kč zdroj 1650</t>
  </si>
  <si>
    <t>v tis. Kč zdroj 1100</t>
  </si>
  <si>
    <t>Materiál*</t>
  </si>
  <si>
    <t>CENTRÁLNÍ FSS</t>
  </si>
  <si>
    <t>Příjmy celkem</t>
  </si>
  <si>
    <t>Výdaje celkem (priority I a II)</t>
  </si>
  <si>
    <t>CELKEM k čerpání</t>
  </si>
  <si>
    <t>Odvod do UK</t>
  </si>
  <si>
    <t>Stipendia spoluúčast</t>
  </si>
  <si>
    <t xml:space="preserve">Ostatní služby </t>
  </si>
  <si>
    <t>Odvod FF</t>
  </si>
  <si>
    <t>Recepce úklid</t>
  </si>
  <si>
    <t xml:space="preserve">CELKEM </t>
  </si>
  <si>
    <t>Fond provozních prostředků v roce 2021-čerpání</t>
  </si>
  <si>
    <t>Fond účelově určených prostředků v roce 2021-čerpání</t>
  </si>
  <si>
    <t>Výhled FPP do roku  2022 - Eris</t>
  </si>
  <si>
    <t>Výhled FUUP do roku  2022</t>
  </si>
  <si>
    <t>PLÁN 2021</t>
  </si>
  <si>
    <t>Skutečnost 2021</t>
  </si>
  <si>
    <t>Výhled FPP do roku 2022 celkem</t>
  </si>
  <si>
    <t>Fond provozních prostředků konec roku 2021</t>
  </si>
  <si>
    <t>Převod do Fondu provozních prostředků 2022</t>
  </si>
  <si>
    <t>FRIM konec roku 2021</t>
  </si>
  <si>
    <t>Fond V - zůstatkové čerpání</t>
  </si>
  <si>
    <t>FUUP čerpán v roce 2021</t>
  </si>
  <si>
    <t>Další přidělený FUUP v roce 2021</t>
  </si>
  <si>
    <t>CELKEM K ČERPÁNÍ V ROCE 2021</t>
  </si>
  <si>
    <t>pozn.</t>
  </si>
  <si>
    <t>FUUP pro rok 2021 čerpán v rámci položek</t>
  </si>
  <si>
    <t>17 tis. vratka spoluúčasti OP VVV</t>
  </si>
  <si>
    <t>Programy SW</t>
  </si>
  <si>
    <t>Materiál pro recepce a úklid</t>
  </si>
  <si>
    <t>CELKEM</t>
  </si>
  <si>
    <t>305 tis. platba uživatelů za tech. služby</t>
  </si>
  <si>
    <t>397 tis.  režie zůstatek  do FPP</t>
  </si>
  <si>
    <t>96 tis. vratka PII do FPP</t>
  </si>
  <si>
    <t>102 tis. zůstatek čerpání  doFPP</t>
  </si>
  <si>
    <r>
      <t xml:space="preserve">30 tis. </t>
    </r>
    <r>
      <rPr>
        <sz val="10"/>
        <rFont val="Arial"/>
        <family val="2"/>
      </rPr>
      <t>FF- výuka, UK-meziuniv. výpůjčka</t>
    </r>
  </si>
  <si>
    <t>870 tis. celkem převod do FPP</t>
  </si>
  <si>
    <t>233 tis. čerpání 2021  z FUUP účetně dle položek</t>
  </si>
  <si>
    <t>481 tis. 2022 převod do FUUP</t>
  </si>
  <si>
    <t>Součásk MP jsou i odměny za publ. body</t>
  </si>
  <si>
    <t>Další možné čerpání z FPP ve výši 600 jako rezerva pro rok 2021-pokles projektů -nečerpáno</t>
  </si>
  <si>
    <t>PŘÍNOS ost. uživatelů tech. výpomoc B</t>
  </si>
  <si>
    <t>K pokrytí nákladů slouží také čerpané režijní náklady.</t>
  </si>
  <si>
    <t>Zpráva o čerpání finančních prostředků FSS OU</t>
  </si>
  <si>
    <t>Zpráva o čerpání finančních prostředků FSS v roce 2021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</si>
</sst>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1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3" fontId="0" fillId="33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0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Border="1" applyAlignment="1">
      <alignment/>
    </xf>
    <xf numFmtId="0" fontId="48" fillId="33" borderId="21" xfId="0" applyFont="1" applyFill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33" borderId="0" xfId="0" applyFont="1" applyFill="1" applyAlignment="1">
      <alignment/>
    </xf>
    <xf numFmtId="0" fontId="0" fillId="0" borderId="23" xfId="0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3" fontId="0" fillId="34" borderId="17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3" fontId="49" fillId="33" borderId="17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3" fontId="0" fillId="33" borderId="17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26" xfId="0" applyFont="1" applyBorder="1" applyAlignment="1">
      <alignment/>
    </xf>
    <xf numFmtId="0" fontId="47" fillId="33" borderId="27" xfId="0" applyFont="1" applyFill="1" applyBorder="1" applyAlignment="1">
      <alignment/>
    </xf>
    <xf numFmtId="0" fontId="47" fillId="33" borderId="28" xfId="0" applyFont="1" applyFill="1" applyBorder="1" applyAlignment="1">
      <alignment/>
    </xf>
    <xf numFmtId="0" fontId="2" fillId="0" borderId="16" xfId="0" applyFont="1" applyBorder="1" applyAlignment="1">
      <alignment/>
    </xf>
    <xf numFmtId="3" fontId="0" fillId="33" borderId="29" xfId="0" applyNumberFormat="1" applyFill="1" applyBorder="1" applyAlignment="1">
      <alignment/>
    </xf>
    <xf numFmtId="0" fontId="0" fillId="0" borderId="29" xfId="0" applyBorder="1" applyAlignment="1">
      <alignment/>
    </xf>
    <xf numFmtId="3" fontId="0" fillId="0" borderId="29" xfId="0" applyNumberFormat="1" applyFont="1" applyBorder="1" applyAlignment="1">
      <alignment/>
    </xf>
    <xf numFmtId="3" fontId="2" fillId="36" borderId="11" xfId="0" applyNumberFormat="1" applyFont="1" applyFill="1" applyBorder="1" applyAlignment="1">
      <alignment/>
    </xf>
    <xf numFmtId="0" fontId="2" fillId="36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2" fillId="10" borderId="11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33" borderId="33" xfId="0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34" xfId="0" applyFont="1" applyBorder="1" applyAlignment="1">
      <alignment/>
    </xf>
    <xf numFmtId="3" fontId="0" fillId="33" borderId="35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36" xfId="0" applyFont="1" applyBorder="1" applyAlignment="1">
      <alignment/>
    </xf>
    <xf numFmtId="3" fontId="0" fillId="33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9" fillId="33" borderId="38" xfId="0" applyFont="1" applyFill="1" applyBorder="1" applyAlignment="1">
      <alignment horizontal="left"/>
    </xf>
    <xf numFmtId="0" fontId="0" fillId="0" borderId="0" xfId="0" applyAlignment="1">
      <alignment/>
    </xf>
    <xf numFmtId="0" fontId="50" fillId="0" borderId="34" xfId="0" applyFont="1" applyBorder="1" applyAlignment="1">
      <alignment/>
    </xf>
    <xf numFmtId="0" fontId="50" fillId="0" borderId="36" xfId="0" applyFont="1" applyBorder="1" applyAlignment="1">
      <alignment/>
    </xf>
    <xf numFmtId="0" fontId="2" fillId="33" borderId="3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7" xfId="0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39" xfId="0" applyNumberFormat="1" applyFont="1" applyFill="1" applyBorder="1" applyAlignment="1">
      <alignment/>
    </xf>
    <xf numFmtId="3" fontId="2" fillId="33" borderId="40" xfId="0" applyNumberFormat="1" applyFont="1" applyFill="1" applyBorder="1" applyAlignment="1">
      <alignment/>
    </xf>
    <xf numFmtId="3" fontId="2" fillId="33" borderId="41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2" fillId="33" borderId="42" xfId="0" applyNumberFormat="1" applyFont="1" applyFill="1" applyBorder="1" applyAlignment="1">
      <alignment/>
    </xf>
    <xf numFmtId="0" fontId="2" fillId="33" borderId="43" xfId="0" applyFont="1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/>
    </xf>
    <xf numFmtId="0" fontId="2" fillId="10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0" fillId="0" borderId="34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0" fillId="33" borderId="0" xfId="0" applyFill="1" applyBorder="1" applyAlignment="1">
      <alignment/>
    </xf>
    <xf numFmtId="2" fontId="7" fillId="34" borderId="24" xfId="0" applyNumberFormat="1" applyFont="1" applyFill="1" applyBorder="1" applyAlignment="1">
      <alignment horizontal="center"/>
    </xf>
    <xf numFmtId="2" fontId="7" fillId="34" borderId="34" xfId="0" applyNumberFormat="1" applyFont="1" applyFill="1" applyBorder="1" applyAlignment="1">
      <alignment horizontal="center"/>
    </xf>
    <xf numFmtId="0" fontId="47" fillId="33" borderId="27" xfId="0" applyFont="1" applyFill="1" applyBorder="1" applyAlignment="1">
      <alignment/>
    </xf>
    <xf numFmtId="0" fontId="47" fillId="33" borderId="28" xfId="0" applyFont="1" applyFill="1" applyBorder="1" applyAlignment="1">
      <alignment/>
    </xf>
    <xf numFmtId="0" fontId="48" fillId="33" borderId="27" xfId="0" applyFont="1" applyFill="1" applyBorder="1" applyAlignment="1">
      <alignment/>
    </xf>
    <xf numFmtId="0" fontId="48" fillId="33" borderId="28" xfId="0" applyFont="1" applyFill="1" applyBorder="1" applyAlignment="1">
      <alignment/>
    </xf>
    <xf numFmtId="2" fontId="48" fillId="0" borderId="45" xfId="0" applyNumberFormat="1" applyFont="1" applyBorder="1" applyAlignment="1">
      <alignment/>
    </xf>
    <xf numFmtId="2" fontId="48" fillId="0" borderId="46" xfId="0" applyNumberFormat="1" applyFont="1" applyBorder="1" applyAlignment="1">
      <alignment/>
    </xf>
    <xf numFmtId="0" fontId="0" fillId="33" borderId="38" xfId="0" applyFill="1" applyBorder="1" applyAlignment="1">
      <alignment/>
    </xf>
    <xf numFmtId="0" fontId="0" fillId="33" borderId="0" xfId="0" applyFill="1" applyAlignment="1">
      <alignment/>
    </xf>
    <xf numFmtId="3" fontId="0" fillId="33" borderId="38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3" fontId="0" fillId="33" borderId="38" xfId="0" applyNumberFormat="1" applyFill="1" applyBorder="1" applyAlignment="1">
      <alignment/>
    </xf>
    <xf numFmtId="3" fontId="2" fillId="34" borderId="38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38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3" fontId="0" fillId="0" borderId="38" xfId="0" applyNumberFormat="1" applyFill="1" applyBorder="1" applyAlignment="1">
      <alignment/>
    </xf>
    <xf numFmtId="0" fontId="0" fillId="0" borderId="0" xfId="0" applyFill="1" applyAlignment="1">
      <alignment/>
    </xf>
    <xf numFmtId="3" fontId="2" fillId="0" borderId="38" xfId="0" applyNumberFormat="1" applyFont="1" applyFill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/>
    </xf>
    <xf numFmtId="0" fontId="2" fillId="33" borderId="38" xfId="0" applyFont="1" applyFill="1" applyBorder="1" applyAlignment="1">
      <alignment/>
    </xf>
    <xf numFmtId="0" fontId="0" fillId="36" borderId="38" xfId="0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10" borderId="38" xfId="0" applyFill="1" applyBorder="1" applyAlignment="1">
      <alignment/>
    </xf>
    <xf numFmtId="0" fontId="0" fillId="10" borderId="0" xfId="0" applyFill="1" applyAlignment="1">
      <alignment/>
    </xf>
    <xf numFmtId="0" fontId="48" fillId="33" borderId="35" xfId="0" applyFont="1" applyFill="1" applyBorder="1" applyAlignment="1">
      <alignment/>
    </xf>
    <xf numFmtId="0" fontId="48" fillId="33" borderId="41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" sqref="A2:B2"/>
    </sheetView>
  </sheetViews>
  <sheetFormatPr defaultColWidth="9.140625" defaultRowHeight="12.75"/>
  <cols>
    <col min="1" max="1" width="59.57421875" style="0" customWidth="1"/>
    <col min="2" max="2" width="19.00390625" style="0" customWidth="1"/>
    <col min="3" max="3" width="13.57421875" style="0" customWidth="1"/>
  </cols>
  <sheetData>
    <row r="1" spans="1:2" ht="12">
      <c r="A1" s="53"/>
      <c r="B1" s="54"/>
    </row>
    <row r="2" spans="1:4" ht="19.5">
      <c r="A2" s="108" t="s">
        <v>64</v>
      </c>
      <c r="B2" s="109"/>
      <c r="C2" s="7"/>
      <c r="D2" s="7"/>
    </row>
    <row r="3" spans="1:4" ht="19.5">
      <c r="A3" s="108">
        <v>2021</v>
      </c>
      <c r="B3" s="111"/>
      <c r="C3" s="8"/>
      <c r="D3" s="7"/>
    </row>
    <row r="4" spans="1:4" ht="12">
      <c r="A4" s="110" t="s">
        <v>13</v>
      </c>
      <c r="B4" s="109"/>
      <c r="C4" s="7"/>
      <c r="D4" s="7"/>
    </row>
    <row r="5" spans="1:6" ht="12.75">
      <c r="A5" s="55" t="s">
        <v>23</v>
      </c>
      <c r="B5" s="50">
        <v>25779</v>
      </c>
      <c r="C5" s="9"/>
      <c r="D5" s="7"/>
      <c r="F5" s="1"/>
    </row>
    <row r="6" spans="1:4" ht="12.75">
      <c r="A6" s="55" t="s">
        <v>24</v>
      </c>
      <c r="B6" s="39">
        <v>-6732</v>
      </c>
      <c r="C6" s="9"/>
      <c r="D6" s="7"/>
    </row>
    <row r="7" spans="1:4" ht="12.75">
      <c r="A7" s="55" t="s">
        <v>25</v>
      </c>
      <c r="B7" s="56">
        <f>SUM(B5:B6)</f>
        <v>19047</v>
      </c>
      <c r="C7" s="3"/>
      <c r="D7" s="4"/>
    </row>
    <row r="8" spans="1:4" ht="12.75">
      <c r="A8" s="55"/>
      <c r="B8" s="39"/>
      <c r="C8" s="3"/>
      <c r="D8" s="4"/>
    </row>
    <row r="9" spans="1:4" ht="12.75">
      <c r="A9" s="51" t="s">
        <v>15</v>
      </c>
      <c r="B9" s="57"/>
      <c r="C9" s="9"/>
      <c r="D9" s="7"/>
    </row>
    <row r="10" spans="1:4" ht="12.75">
      <c r="A10" s="51" t="s">
        <v>14</v>
      </c>
      <c r="B10" s="56">
        <v>2722</v>
      </c>
      <c r="C10" s="9"/>
      <c r="D10" s="7"/>
    </row>
    <row r="11" spans="1:4" ht="12.75">
      <c r="A11" s="51"/>
      <c r="B11" s="58"/>
      <c r="C11" s="9"/>
      <c r="D11" s="7"/>
    </row>
    <row r="12" spans="1:4" ht="12.75">
      <c r="A12" s="51"/>
      <c r="B12" s="39"/>
      <c r="C12" s="9"/>
      <c r="D12" s="7"/>
    </row>
    <row r="13" spans="1:4" ht="12.75">
      <c r="A13" s="59" t="s">
        <v>32</v>
      </c>
      <c r="B13" s="60">
        <v>0</v>
      </c>
      <c r="C13" s="9"/>
      <c r="D13" s="7"/>
    </row>
    <row r="14" spans="1:4" ht="12.75">
      <c r="A14" s="59" t="s">
        <v>33</v>
      </c>
      <c r="B14" s="60">
        <v>233</v>
      </c>
      <c r="C14" s="9"/>
      <c r="D14" s="7"/>
    </row>
    <row r="15" spans="1:2" ht="12">
      <c r="A15" s="59"/>
      <c r="B15" s="57"/>
    </row>
    <row r="16" spans="1:2" ht="12">
      <c r="A16" s="55" t="s">
        <v>39</v>
      </c>
      <c r="B16" s="57">
        <v>3539</v>
      </c>
    </row>
    <row r="17" spans="1:2" ht="12">
      <c r="A17" s="55" t="s">
        <v>40</v>
      </c>
      <c r="B17" s="38">
        <v>871</v>
      </c>
    </row>
    <row r="18" spans="1:2" ht="12.75">
      <c r="A18" s="65" t="s">
        <v>38</v>
      </c>
      <c r="B18" s="35">
        <v>4410</v>
      </c>
    </row>
    <row r="19" spans="1:2" ht="12.75">
      <c r="A19" s="65" t="s">
        <v>34</v>
      </c>
      <c r="B19" s="35">
        <v>43</v>
      </c>
    </row>
    <row r="20" spans="1:2" ht="12.75">
      <c r="A20" s="65" t="s">
        <v>35</v>
      </c>
      <c r="B20" s="35">
        <v>481</v>
      </c>
    </row>
    <row r="21" spans="1:2" ht="12.75" thickBot="1">
      <c r="A21" s="61" t="s">
        <v>41</v>
      </c>
      <c r="B21" s="62">
        <v>142</v>
      </c>
    </row>
    <row r="22" spans="1:2" ht="12">
      <c r="A22" s="87"/>
      <c r="B22" s="4"/>
    </row>
  </sheetData>
  <sheetProtection/>
  <mergeCells count="3">
    <mergeCell ref="A2:B2"/>
    <mergeCell ref="A4:B4"/>
    <mergeCell ref="A3:B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zoomScalePageLayoutView="0" workbookViewId="0" topLeftCell="A23">
      <selection activeCell="A29" sqref="A29"/>
    </sheetView>
  </sheetViews>
  <sheetFormatPr defaultColWidth="9.140625" defaultRowHeight="12.75"/>
  <cols>
    <col min="1" max="1" width="33.8515625" style="0" customWidth="1"/>
    <col min="2" max="2" width="15.57421875" style="0" customWidth="1"/>
    <col min="3" max="3" width="0.13671875" style="0" hidden="1" customWidth="1"/>
    <col min="4" max="4" width="15.140625" style="0" customWidth="1"/>
    <col min="5" max="5" width="18.57421875" style="0" customWidth="1"/>
    <col min="6" max="6" width="11.00390625" style="0" customWidth="1"/>
    <col min="9" max="9" width="6.140625" style="0" customWidth="1"/>
    <col min="17" max="17" width="10.140625" style="0" bestFit="1" customWidth="1"/>
  </cols>
  <sheetData>
    <row r="1" spans="1:6" ht="15">
      <c r="A1" s="115" t="s">
        <v>65</v>
      </c>
      <c r="B1" s="116"/>
      <c r="C1" s="116"/>
      <c r="D1" s="116"/>
      <c r="E1" s="112" t="s">
        <v>22</v>
      </c>
      <c r="F1" s="113"/>
    </row>
    <row r="2" spans="1:6" ht="12.75">
      <c r="A2" s="34" t="s">
        <v>20</v>
      </c>
      <c r="B2" s="27"/>
      <c r="C2" s="27"/>
      <c r="D2" s="28" t="s">
        <v>36</v>
      </c>
      <c r="E2" s="28" t="s">
        <v>37</v>
      </c>
      <c r="F2" s="35" t="s">
        <v>16</v>
      </c>
    </row>
    <row r="3" spans="1:10" ht="17.25">
      <c r="A3" s="36" t="s">
        <v>9</v>
      </c>
      <c r="B3" s="2"/>
      <c r="C3" s="2"/>
      <c r="D3" s="29">
        <v>19047</v>
      </c>
      <c r="E3" s="93"/>
      <c r="F3" s="94"/>
      <c r="G3" s="12"/>
      <c r="H3" s="12"/>
      <c r="I3" s="12"/>
      <c r="J3" s="12"/>
    </row>
    <row r="4" spans="1:14" ht="12">
      <c r="A4" s="37" t="s">
        <v>21</v>
      </c>
      <c r="B4" s="2"/>
      <c r="C4" s="2"/>
      <c r="D4" s="32">
        <v>400</v>
      </c>
      <c r="E4" s="32">
        <v>335</v>
      </c>
      <c r="F4" s="57">
        <f aca="true" t="shared" si="0" ref="F4:F16">D4-E4</f>
        <v>65</v>
      </c>
      <c r="G4" s="12"/>
      <c r="H4" s="12"/>
      <c r="I4" s="12"/>
      <c r="J4" s="12"/>
      <c r="K4" s="12"/>
      <c r="L4" s="12"/>
      <c r="M4" s="12"/>
      <c r="N4" s="12"/>
    </row>
    <row r="5" spans="1:10" ht="12">
      <c r="A5" s="37" t="s">
        <v>6</v>
      </c>
      <c r="B5" s="2"/>
      <c r="C5" s="2"/>
      <c r="D5" s="32">
        <v>50</v>
      </c>
      <c r="E5" s="32">
        <v>10</v>
      </c>
      <c r="F5" s="94">
        <f t="shared" si="0"/>
        <v>40</v>
      </c>
      <c r="G5" s="12"/>
      <c r="H5" s="12"/>
      <c r="I5" s="12"/>
      <c r="J5" s="12"/>
    </row>
    <row r="6" spans="1:6" ht="12">
      <c r="A6" s="37" t="s">
        <v>4</v>
      </c>
      <c r="B6" s="2"/>
      <c r="C6" s="2"/>
      <c r="D6" s="2">
        <v>25</v>
      </c>
      <c r="E6" s="32">
        <v>10</v>
      </c>
      <c r="F6" s="94">
        <f t="shared" si="0"/>
        <v>15</v>
      </c>
    </row>
    <row r="7" spans="1:8" ht="12">
      <c r="A7" s="37" t="s">
        <v>1</v>
      </c>
      <c r="B7" s="2"/>
      <c r="C7" s="2"/>
      <c r="D7" s="32">
        <v>66</v>
      </c>
      <c r="E7" s="32">
        <v>7</v>
      </c>
      <c r="F7" s="94">
        <f t="shared" si="0"/>
        <v>59</v>
      </c>
      <c r="G7" s="12"/>
      <c r="H7" s="12"/>
    </row>
    <row r="8" spans="1:8" ht="12">
      <c r="A8" s="37" t="s">
        <v>2</v>
      </c>
      <c r="B8" s="2"/>
      <c r="C8" s="2"/>
      <c r="D8" s="2">
        <v>50</v>
      </c>
      <c r="E8" s="32">
        <v>41</v>
      </c>
      <c r="F8" s="94">
        <f t="shared" si="0"/>
        <v>9</v>
      </c>
      <c r="G8" s="12"/>
      <c r="H8" s="12"/>
    </row>
    <row r="9" spans="1:8" ht="12">
      <c r="A9" s="37" t="s">
        <v>5</v>
      </c>
      <c r="B9" s="2"/>
      <c r="C9" s="2"/>
      <c r="D9" s="2">
        <v>70</v>
      </c>
      <c r="E9" s="32">
        <v>93</v>
      </c>
      <c r="F9" s="94">
        <f t="shared" si="0"/>
        <v>-23</v>
      </c>
      <c r="G9" s="12"/>
      <c r="H9" s="12"/>
    </row>
    <row r="10" spans="1:8" ht="12">
      <c r="A10" s="37" t="s">
        <v>49</v>
      </c>
      <c r="B10" s="2"/>
      <c r="C10" s="2"/>
      <c r="D10" s="2">
        <v>117</v>
      </c>
      <c r="E10" s="32">
        <v>0</v>
      </c>
      <c r="F10" s="94">
        <f t="shared" si="0"/>
        <v>117</v>
      </c>
      <c r="G10" s="12"/>
      <c r="H10" s="12"/>
    </row>
    <row r="11" spans="1:8" ht="12.75">
      <c r="A11" s="37" t="s">
        <v>8</v>
      </c>
      <c r="B11" s="2"/>
      <c r="C11" s="2"/>
      <c r="D11" s="32">
        <v>50</v>
      </c>
      <c r="E11" s="93">
        <v>36</v>
      </c>
      <c r="F11" s="94">
        <f t="shared" si="0"/>
        <v>14</v>
      </c>
      <c r="G11" s="12"/>
      <c r="H11" s="12"/>
    </row>
    <row r="12" spans="1:13" ht="12.75">
      <c r="A12" s="65" t="s">
        <v>10</v>
      </c>
      <c r="B12" s="2"/>
      <c r="C12" s="2"/>
      <c r="D12" s="32">
        <v>190</v>
      </c>
      <c r="E12" s="93">
        <v>473</v>
      </c>
      <c r="F12" s="94">
        <f t="shared" si="0"/>
        <v>-283</v>
      </c>
      <c r="G12" s="48"/>
      <c r="H12" s="12"/>
      <c r="K12" s="12"/>
      <c r="L12" s="12"/>
      <c r="M12" s="12"/>
    </row>
    <row r="13" spans="1:13" ht="12.75">
      <c r="A13" s="65" t="s">
        <v>50</v>
      </c>
      <c r="B13" s="2"/>
      <c r="C13" s="2"/>
      <c r="D13" s="32">
        <v>10</v>
      </c>
      <c r="E13" s="32">
        <v>0</v>
      </c>
      <c r="F13" s="94">
        <f t="shared" si="0"/>
        <v>10</v>
      </c>
      <c r="G13" s="88" t="s">
        <v>56</v>
      </c>
      <c r="H13" s="89"/>
      <c r="I13" s="89"/>
      <c r="J13" s="89"/>
      <c r="K13" s="89"/>
      <c r="L13" s="12"/>
      <c r="M13" s="12"/>
    </row>
    <row r="14" spans="1:13" ht="12.75">
      <c r="A14" s="37" t="s">
        <v>11</v>
      </c>
      <c r="B14" s="2"/>
      <c r="C14" s="2"/>
      <c r="D14" s="31">
        <v>17564</v>
      </c>
      <c r="E14" s="31">
        <v>17440</v>
      </c>
      <c r="F14" s="95">
        <f t="shared" si="0"/>
        <v>124</v>
      </c>
      <c r="G14" s="102" t="s">
        <v>52</v>
      </c>
      <c r="H14" s="103"/>
      <c r="I14" s="103"/>
      <c r="J14" s="103"/>
      <c r="K14" s="12"/>
      <c r="L14" s="12"/>
      <c r="M14" s="12"/>
    </row>
    <row r="15" spans="1:13" ht="12.75">
      <c r="A15" s="65" t="s">
        <v>0</v>
      </c>
      <c r="B15" s="2"/>
      <c r="C15" s="2"/>
      <c r="D15" s="2">
        <v>350</v>
      </c>
      <c r="E15" s="93">
        <v>373</v>
      </c>
      <c r="F15" s="94">
        <f t="shared" si="0"/>
        <v>-23</v>
      </c>
      <c r="G15" s="123" t="s">
        <v>53</v>
      </c>
      <c r="H15" s="124"/>
      <c r="I15" s="124"/>
      <c r="J15" s="124"/>
      <c r="K15" s="12"/>
      <c r="L15" s="12"/>
      <c r="M15" s="12"/>
    </row>
    <row r="16" spans="1:11" ht="12">
      <c r="A16" s="37" t="s">
        <v>7</v>
      </c>
      <c r="B16" s="2"/>
      <c r="C16" s="2"/>
      <c r="D16" s="2">
        <v>76</v>
      </c>
      <c r="E16" s="32">
        <v>88</v>
      </c>
      <c r="F16" s="94">
        <f t="shared" si="0"/>
        <v>-12</v>
      </c>
      <c r="G16" s="125" t="s">
        <v>54</v>
      </c>
      <c r="H16" s="126"/>
      <c r="I16" s="126"/>
      <c r="J16" s="126"/>
      <c r="K16" s="12"/>
    </row>
    <row r="17" spans="1:18" ht="12.75">
      <c r="A17" s="77" t="s">
        <v>27</v>
      </c>
      <c r="B17" s="33"/>
      <c r="C17" s="33"/>
      <c r="D17" s="52">
        <v>29</v>
      </c>
      <c r="E17" s="52">
        <v>39</v>
      </c>
      <c r="F17" s="96">
        <f>D17-E17</f>
        <v>-10</v>
      </c>
      <c r="G17" s="127" t="s">
        <v>55</v>
      </c>
      <c r="H17" s="124"/>
      <c r="I17" s="124"/>
      <c r="J17" s="124"/>
      <c r="K17" s="12"/>
      <c r="L17" s="6"/>
      <c r="M17" s="6"/>
      <c r="N17" s="6"/>
      <c r="O17" s="6"/>
      <c r="P17" s="6"/>
      <c r="Q17" s="6"/>
      <c r="R17" s="6"/>
    </row>
    <row r="18" spans="1:18" ht="13.5" thickBot="1">
      <c r="A18" s="28" t="s">
        <v>51</v>
      </c>
      <c r="B18" s="30"/>
      <c r="C18" s="30"/>
      <c r="D18" s="29">
        <f>SUM(D4:D17)</f>
        <v>19047</v>
      </c>
      <c r="E18" s="29">
        <f>SUM(E4:E17)</f>
        <v>18945</v>
      </c>
      <c r="F18" s="29">
        <f>SUM(F4:F17)</f>
        <v>102</v>
      </c>
      <c r="G18" s="128" t="s">
        <v>57</v>
      </c>
      <c r="H18" s="129"/>
      <c r="I18" s="129"/>
      <c r="J18" s="129"/>
      <c r="K18" s="12"/>
      <c r="L18" s="6"/>
      <c r="M18" s="6"/>
      <c r="N18" s="6"/>
      <c r="O18" s="6"/>
      <c r="P18" s="6"/>
      <c r="Q18" s="6"/>
      <c r="R18" s="6"/>
    </row>
    <row r="19" spans="1:18" ht="12.75">
      <c r="A19" s="81" t="s">
        <v>26</v>
      </c>
      <c r="B19" s="90">
        <v>5</v>
      </c>
      <c r="C19" s="82"/>
      <c r="D19" s="83"/>
      <c r="E19" s="97"/>
      <c r="F19" s="98"/>
      <c r="G19" s="130"/>
      <c r="H19" s="131"/>
      <c r="I19" s="131"/>
      <c r="J19" s="131"/>
      <c r="K19" s="12"/>
      <c r="L19" s="6"/>
      <c r="M19" s="6"/>
      <c r="N19" s="6"/>
      <c r="O19" s="6"/>
      <c r="P19" s="6"/>
      <c r="Q19" s="6"/>
      <c r="R19" s="6"/>
    </row>
    <row r="20" spans="1:18" ht="13.5" thickBot="1">
      <c r="A20" s="84" t="s">
        <v>29</v>
      </c>
      <c r="B20" s="91">
        <v>25</v>
      </c>
      <c r="C20" s="85"/>
      <c r="D20" s="86"/>
      <c r="E20" s="99"/>
      <c r="F20" s="100"/>
      <c r="G20" s="132"/>
      <c r="H20" s="133"/>
      <c r="I20" s="133"/>
      <c r="J20" s="133"/>
      <c r="K20" s="12"/>
      <c r="L20" s="6"/>
      <c r="M20" s="12"/>
      <c r="N20" s="12"/>
      <c r="O20" s="12"/>
      <c r="P20" s="6"/>
      <c r="Q20" s="6"/>
      <c r="R20" s="6"/>
    </row>
    <row r="21" spans="1:18" ht="13.5" thickBot="1">
      <c r="A21" s="78" t="s">
        <v>62</v>
      </c>
      <c r="B21" s="92">
        <v>305</v>
      </c>
      <c r="C21" s="79"/>
      <c r="D21" s="80"/>
      <c r="E21" s="92"/>
      <c r="F21" s="101"/>
      <c r="G21" s="134"/>
      <c r="H21" s="133"/>
      <c r="I21" s="133"/>
      <c r="J21" s="133"/>
      <c r="K21" s="12"/>
      <c r="L21" s="11"/>
      <c r="M21" s="12"/>
      <c r="N21" s="12"/>
      <c r="O21" s="12"/>
      <c r="P21" s="6"/>
      <c r="Q21" s="6"/>
      <c r="R21" s="6"/>
    </row>
    <row r="22" spans="1:18" ht="15">
      <c r="A22" s="139" t="s">
        <v>61</v>
      </c>
      <c r="B22" s="140"/>
      <c r="C22" s="140"/>
      <c r="D22" s="140"/>
      <c r="E22" s="140"/>
      <c r="F22" s="140"/>
      <c r="G22" s="140"/>
      <c r="H22" s="12"/>
      <c r="I22" s="12"/>
      <c r="J22" s="12"/>
      <c r="L22" s="11"/>
      <c r="M22" s="11"/>
      <c r="N22" s="6"/>
      <c r="O22" s="6"/>
      <c r="P22" s="6"/>
      <c r="Q22" s="6"/>
      <c r="R22" s="6"/>
    </row>
    <row r="23" spans="1:18" ht="15">
      <c r="A23" s="107" t="s">
        <v>63</v>
      </c>
      <c r="B23" s="89"/>
      <c r="C23" s="89"/>
      <c r="D23" s="89"/>
      <c r="E23" s="89"/>
      <c r="F23" s="89"/>
      <c r="G23" s="89"/>
      <c r="H23" s="12"/>
      <c r="I23" s="12"/>
      <c r="J23" s="12"/>
      <c r="L23" s="11"/>
      <c r="M23" s="11"/>
      <c r="N23" s="6"/>
      <c r="O23" s="6"/>
      <c r="P23" s="6"/>
      <c r="Q23" s="6"/>
      <c r="R23" s="6"/>
    </row>
    <row r="24" spans="1:18" ht="12">
      <c r="A24" s="104"/>
      <c r="B24" s="89"/>
      <c r="C24" s="89"/>
      <c r="D24" s="89"/>
      <c r="E24" s="89"/>
      <c r="F24" s="89"/>
      <c r="G24" s="89"/>
      <c r="H24" s="12"/>
      <c r="I24" s="12"/>
      <c r="J24" s="12"/>
      <c r="L24" s="11"/>
      <c r="M24" s="11"/>
      <c r="N24" s="6"/>
      <c r="O24" s="6"/>
      <c r="P24" s="6"/>
      <c r="Q24" s="6"/>
      <c r="R24" s="6"/>
    </row>
    <row r="25" spans="1:18" ht="12">
      <c r="A25" s="104"/>
      <c r="B25" s="89"/>
      <c r="C25" s="89"/>
      <c r="D25" s="89"/>
      <c r="E25" s="89"/>
      <c r="F25" s="89"/>
      <c r="G25" s="89"/>
      <c r="H25" s="12"/>
      <c r="I25" s="12"/>
      <c r="J25" s="12"/>
      <c r="L25" s="11"/>
      <c r="M25" s="11"/>
      <c r="N25" s="6"/>
      <c r="O25" s="6"/>
      <c r="P25" s="6"/>
      <c r="Q25" s="6"/>
      <c r="R25" s="6"/>
    </row>
    <row r="26" spans="1:18" ht="12">
      <c r="A26" s="104"/>
      <c r="B26" s="89"/>
      <c r="C26" s="89"/>
      <c r="D26" s="89"/>
      <c r="E26" s="89"/>
      <c r="F26" s="89"/>
      <c r="G26" s="89"/>
      <c r="H26" s="12"/>
      <c r="I26" s="12"/>
      <c r="J26" s="12"/>
      <c r="L26" s="11"/>
      <c r="M26" s="11"/>
      <c r="N26" s="6"/>
      <c r="O26" s="6"/>
      <c r="P26" s="6"/>
      <c r="Q26" s="6"/>
      <c r="R26" s="6"/>
    </row>
    <row r="27" spans="1:18" ht="12">
      <c r="A27" s="106"/>
      <c r="B27" s="89"/>
      <c r="C27" s="89"/>
      <c r="D27" s="89"/>
      <c r="E27" s="89"/>
      <c r="F27" s="89"/>
      <c r="G27" s="89"/>
      <c r="H27" s="12"/>
      <c r="I27" s="12"/>
      <c r="J27" s="12"/>
      <c r="L27" s="11"/>
      <c r="M27" s="11"/>
      <c r="N27" s="6"/>
      <c r="O27" s="6"/>
      <c r="P27" s="6"/>
      <c r="Q27" s="6"/>
      <c r="R27" s="6"/>
    </row>
    <row r="28" spans="1:18" ht="12">
      <c r="A28" s="106"/>
      <c r="B28" s="89"/>
      <c r="C28" s="89"/>
      <c r="D28" s="89"/>
      <c r="E28" s="89"/>
      <c r="F28" s="89"/>
      <c r="G28" s="89"/>
      <c r="H28" s="12"/>
      <c r="I28" s="12"/>
      <c r="J28" s="12"/>
      <c r="L28" s="11"/>
      <c r="M28" s="11"/>
      <c r="N28" s="6"/>
      <c r="O28" s="6"/>
      <c r="P28" s="6"/>
      <c r="Q28" s="6"/>
      <c r="R28" s="6"/>
    </row>
    <row r="29" spans="1:18" ht="12">
      <c r="A29" s="106"/>
      <c r="B29" s="89"/>
      <c r="C29" s="89"/>
      <c r="D29" s="89"/>
      <c r="E29" s="89"/>
      <c r="F29" s="89"/>
      <c r="G29" s="89"/>
      <c r="H29" s="12"/>
      <c r="I29" s="12"/>
      <c r="J29" s="12"/>
      <c r="L29" s="11"/>
      <c r="M29" s="11"/>
      <c r="N29" s="6"/>
      <c r="O29" s="6"/>
      <c r="P29" s="6"/>
      <c r="Q29" s="6"/>
      <c r="R29" s="6"/>
    </row>
    <row r="30" spans="1:18" ht="12">
      <c r="A30" s="106"/>
      <c r="B30" s="89"/>
      <c r="C30" s="89"/>
      <c r="D30" s="89"/>
      <c r="E30" s="89"/>
      <c r="F30" s="89"/>
      <c r="G30" s="89"/>
      <c r="H30" s="12"/>
      <c r="I30" s="12"/>
      <c r="J30" s="12"/>
      <c r="L30" s="11"/>
      <c r="M30" s="11"/>
      <c r="N30" s="6"/>
      <c r="O30" s="6"/>
      <c r="P30" s="6"/>
      <c r="Q30" s="6"/>
      <c r="R30" s="6"/>
    </row>
    <row r="31" spans="1:18" ht="12">
      <c r="A31" s="106"/>
      <c r="B31" s="89"/>
      <c r="C31" s="89"/>
      <c r="D31" s="89"/>
      <c r="E31" s="89"/>
      <c r="F31" s="89"/>
      <c r="G31" s="89"/>
      <c r="H31" s="12"/>
      <c r="I31" s="12"/>
      <c r="J31" s="12"/>
      <c r="L31" s="11"/>
      <c r="M31" s="11"/>
      <c r="N31" s="6"/>
      <c r="O31" s="6"/>
      <c r="P31" s="6"/>
      <c r="Q31" s="6"/>
      <c r="R31" s="6"/>
    </row>
    <row r="32" spans="1:18" ht="12">
      <c r="A32" s="106"/>
      <c r="B32" s="89"/>
      <c r="C32" s="89"/>
      <c r="D32" s="89"/>
      <c r="E32" s="89"/>
      <c r="F32" s="89"/>
      <c r="G32" s="89"/>
      <c r="H32" s="12"/>
      <c r="I32" s="12"/>
      <c r="J32" s="12"/>
      <c r="L32" s="11"/>
      <c r="M32" s="11"/>
      <c r="N32" s="6"/>
      <c r="O32" s="6"/>
      <c r="P32" s="6"/>
      <c r="Q32" s="6"/>
      <c r="R32" s="6"/>
    </row>
    <row r="33" spans="1:18" ht="12">
      <c r="A33" s="104"/>
      <c r="B33" s="89"/>
      <c r="C33" s="89"/>
      <c r="D33" s="89"/>
      <c r="E33" s="89"/>
      <c r="F33" s="89"/>
      <c r="G33" s="89"/>
      <c r="H33" s="12"/>
      <c r="I33" s="12"/>
      <c r="J33" s="12"/>
      <c r="L33" s="11"/>
      <c r="M33" s="11"/>
      <c r="N33" s="6"/>
      <c r="O33" s="6"/>
      <c r="P33" s="6"/>
      <c r="Q33" s="6"/>
      <c r="R33" s="6"/>
    </row>
    <row r="34" spans="1:18" ht="12">
      <c r="A34" s="104"/>
      <c r="B34" s="89"/>
      <c r="C34" s="89"/>
      <c r="D34" s="89"/>
      <c r="E34" s="89"/>
      <c r="F34" s="89"/>
      <c r="G34" s="89"/>
      <c r="H34" s="12"/>
      <c r="I34" s="12"/>
      <c r="J34" s="12"/>
      <c r="L34" s="11"/>
      <c r="M34" s="11"/>
      <c r="N34" s="6"/>
      <c r="O34" s="6"/>
      <c r="P34" s="6"/>
      <c r="Q34" s="6"/>
      <c r="R34" s="6"/>
    </row>
    <row r="35" spans="1:18" ht="12.75" thickBot="1">
      <c r="A35" s="104"/>
      <c r="B35" s="89"/>
      <c r="C35" s="89"/>
      <c r="D35" s="89"/>
      <c r="E35" s="89"/>
      <c r="F35" s="89"/>
      <c r="G35" s="89"/>
      <c r="H35" s="12"/>
      <c r="I35" s="12"/>
      <c r="J35" s="12"/>
      <c r="L35" s="11"/>
      <c r="M35" s="11"/>
      <c r="N35" s="6"/>
      <c r="O35" s="6"/>
      <c r="P35" s="6"/>
      <c r="Q35" s="6"/>
      <c r="R35" s="6"/>
    </row>
    <row r="36" spans="1:18" ht="13.5" thickBot="1">
      <c r="A36" s="40"/>
      <c r="B36" s="121" t="s">
        <v>18</v>
      </c>
      <c r="C36" s="122"/>
      <c r="D36" s="5" t="s">
        <v>36</v>
      </c>
      <c r="E36" s="5" t="s">
        <v>37</v>
      </c>
      <c r="F36" s="19" t="s">
        <v>16</v>
      </c>
      <c r="L36" s="6"/>
      <c r="M36" s="6"/>
      <c r="N36" s="6"/>
      <c r="O36" s="6"/>
      <c r="P36" s="6"/>
      <c r="Q36" s="6"/>
      <c r="R36" s="6"/>
    </row>
    <row r="37" spans="1:18" ht="12" customHeight="1" thickBot="1">
      <c r="A37" s="49" t="s">
        <v>19</v>
      </c>
      <c r="B37" s="143">
        <v>177</v>
      </c>
      <c r="C37" s="144"/>
      <c r="D37" s="17">
        <v>2722</v>
      </c>
      <c r="E37" s="16"/>
      <c r="F37" s="14"/>
      <c r="L37" s="6"/>
      <c r="M37" s="6"/>
      <c r="N37" s="6"/>
      <c r="O37" s="6"/>
      <c r="P37" s="6"/>
      <c r="Q37" s="6"/>
      <c r="R37" s="6"/>
    </row>
    <row r="38" spans="1:18" ht="12.75" hidden="1" thickBot="1">
      <c r="A38" s="41" t="s">
        <v>19</v>
      </c>
      <c r="B38" s="117"/>
      <c r="C38" s="118"/>
      <c r="D38" s="22">
        <v>100</v>
      </c>
      <c r="E38" s="13">
        <v>26</v>
      </c>
      <c r="F38" s="15">
        <f aca="true" t="shared" si="1" ref="F38:F46">D38-E38</f>
        <v>74</v>
      </c>
      <c r="L38" s="6"/>
      <c r="M38" s="6"/>
      <c r="N38" s="6"/>
      <c r="O38" s="6"/>
      <c r="P38" s="6"/>
      <c r="Q38" s="6"/>
      <c r="R38" s="6"/>
    </row>
    <row r="39" spans="1:18" ht="12.75" hidden="1">
      <c r="A39" s="42" t="s">
        <v>12</v>
      </c>
      <c r="B39" s="117"/>
      <c r="C39" s="118"/>
      <c r="D39" s="13">
        <v>10</v>
      </c>
      <c r="E39" s="13">
        <v>0</v>
      </c>
      <c r="F39" s="15">
        <f t="shared" si="1"/>
        <v>10</v>
      </c>
      <c r="L39" s="6"/>
      <c r="M39" s="6"/>
      <c r="N39" s="6"/>
      <c r="O39" s="6"/>
      <c r="P39" s="6"/>
      <c r="Q39" s="6"/>
      <c r="R39" s="6"/>
    </row>
    <row r="40" spans="1:18" ht="12">
      <c r="A40" s="43" t="s">
        <v>3</v>
      </c>
      <c r="B40" s="63"/>
      <c r="C40" s="64"/>
      <c r="D40" s="13">
        <v>50</v>
      </c>
      <c r="E40" s="13">
        <v>57</v>
      </c>
      <c r="F40" s="15">
        <f>D40-E40</f>
        <v>-7</v>
      </c>
      <c r="L40" s="6"/>
      <c r="M40" s="6"/>
      <c r="N40" s="6"/>
      <c r="O40" s="6"/>
      <c r="P40" s="6"/>
      <c r="Q40" s="6"/>
      <c r="R40" s="6"/>
    </row>
    <row r="41" spans="1:18" ht="12">
      <c r="A41" s="44" t="s">
        <v>6</v>
      </c>
      <c r="B41" s="63"/>
      <c r="C41" s="64"/>
      <c r="D41" s="13">
        <v>20</v>
      </c>
      <c r="E41" s="13">
        <v>14</v>
      </c>
      <c r="F41" s="15">
        <f>D41-E41</f>
        <v>6</v>
      </c>
      <c r="L41" s="6"/>
      <c r="M41" s="6"/>
      <c r="N41" s="6"/>
      <c r="O41" s="6"/>
      <c r="P41" s="6"/>
      <c r="Q41" s="6"/>
      <c r="R41" s="6"/>
    </row>
    <row r="42" spans="1:18" ht="12">
      <c r="A42" s="44" t="s">
        <v>1</v>
      </c>
      <c r="B42" s="117"/>
      <c r="C42" s="118"/>
      <c r="D42" s="25">
        <v>30</v>
      </c>
      <c r="E42" s="13">
        <v>26</v>
      </c>
      <c r="F42" s="15">
        <f t="shared" si="1"/>
        <v>4</v>
      </c>
      <c r="L42" s="6"/>
      <c r="M42" s="6"/>
      <c r="N42" s="6"/>
      <c r="O42" s="6"/>
      <c r="P42" s="6"/>
      <c r="Q42" s="6"/>
      <c r="R42" s="6"/>
    </row>
    <row r="43" spans="1:18" ht="12">
      <c r="A43" s="44" t="s">
        <v>28</v>
      </c>
      <c r="B43" s="117"/>
      <c r="C43" s="118"/>
      <c r="D43" s="25">
        <v>225</v>
      </c>
      <c r="E43" s="13">
        <v>300</v>
      </c>
      <c r="F43" s="15">
        <f t="shared" si="1"/>
        <v>-75</v>
      </c>
      <c r="L43" s="6"/>
      <c r="M43" s="6"/>
      <c r="N43" s="6"/>
      <c r="O43" s="6"/>
      <c r="P43" s="6"/>
      <c r="Q43" s="6"/>
      <c r="R43" s="6"/>
    </row>
    <row r="44" spans="1:18" ht="12.75">
      <c r="A44" s="44" t="s">
        <v>30</v>
      </c>
      <c r="B44" s="63"/>
      <c r="C44" s="64"/>
      <c r="D44" s="25">
        <v>110</v>
      </c>
      <c r="E44" s="13">
        <v>12</v>
      </c>
      <c r="F44" s="15">
        <f t="shared" si="1"/>
        <v>98</v>
      </c>
      <c r="G44" s="48"/>
      <c r="H44" s="48"/>
      <c r="I44" s="48"/>
      <c r="J44" s="48"/>
      <c r="K44" s="48"/>
      <c r="L44" s="6"/>
      <c r="M44" s="6"/>
      <c r="N44" s="6"/>
      <c r="O44" s="6"/>
      <c r="P44" s="6"/>
      <c r="Q44" s="6"/>
      <c r="R44" s="6"/>
    </row>
    <row r="45" spans="1:18" ht="12">
      <c r="A45" s="43" t="s">
        <v>17</v>
      </c>
      <c r="B45" s="117"/>
      <c r="C45" s="118"/>
      <c r="D45" s="26">
        <v>2220</v>
      </c>
      <c r="E45" s="13">
        <v>2082</v>
      </c>
      <c r="F45" s="20">
        <f t="shared" si="1"/>
        <v>138</v>
      </c>
      <c r="L45" s="6"/>
      <c r="M45" s="6"/>
      <c r="N45" s="6"/>
      <c r="O45" s="6"/>
      <c r="P45" s="6"/>
      <c r="Q45" s="6"/>
      <c r="R45" s="6"/>
    </row>
    <row r="46" spans="1:18" ht="12.75">
      <c r="A46" s="43" t="s">
        <v>42</v>
      </c>
      <c r="B46" s="63"/>
      <c r="C46" s="64"/>
      <c r="D46" s="66">
        <v>67</v>
      </c>
      <c r="E46" s="67">
        <v>0</v>
      </c>
      <c r="F46" s="68">
        <f t="shared" si="1"/>
        <v>67</v>
      </c>
      <c r="G46" s="135"/>
      <c r="H46" s="136"/>
      <c r="I46" s="136"/>
      <c r="J46" s="136"/>
      <c r="K46" s="136"/>
      <c r="L46" s="6"/>
      <c r="M46" s="6"/>
      <c r="N46" s="6"/>
      <c r="O46" s="6"/>
      <c r="P46" s="6"/>
      <c r="Q46" s="6"/>
      <c r="R46" s="6"/>
    </row>
    <row r="47" spans="1:18" ht="13.5" thickBot="1">
      <c r="A47" s="43" t="s">
        <v>31</v>
      </c>
      <c r="B47" s="119"/>
      <c r="C47" s="120"/>
      <c r="D47" s="18">
        <f>SUM(D40:D46)</f>
        <v>2722</v>
      </c>
      <c r="E47" s="72">
        <f>SUM(E40:E45)</f>
        <v>2491</v>
      </c>
      <c r="F47" s="18">
        <f>SUM(F40:F46)</f>
        <v>231</v>
      </c>
      <c r="G47" s="137"/>
      <c r="H47" s="124"/>
      <c r="I47" s="124"/>
      <c r="J47" s="124"/>
      <c r="K47" s="124"/>
      <c r="L47" s="6"/>
      <c r="M47" s="6"/>
      <c r="N47" s="6"/>
      <c r="O47" s="6"/>
      <c r="P47" s="6"/>
      <c r="Q47" s="6"/>
      <c r="R47" s="6"/>
    </row>
    <row r="48" spans="1:18" ht="13.5" thickBot="1">
      <c r="A48" s="47" t="s">
        <v>43</v>
      </c>
      <c r="B48" s="45"/>
      <c r="C48" s="45"/>
      <c r="D48" s="69">
        <v>233</v>
      </c>
      <c r="E48" s="46"/>
      <c r="F48" s="73"/>
      <c r="G48" s="138" t="s">
        <v>58</v>
      </c>
      <c r="H48" s="136"/>
      <c r="I48" s="136"/>
      <c r="J48" s="136"/>
      <c r="K48" s="136"/>
      <c r="L48" s="6"/>
      <c r="M48" s="6"/>
      <c r="N48" s="114"/>
      <c r="O48" s="114"/>
      <c r="P48" s="6"/>
      <c r="Q48" s="6"/>
      <c r="R48" s="6"/>
    </row>
    <row r="49" spans="1:18" ht="14.25" thickBot="1">
      <c r="A49" s="71" t="s">
        <v>44</v>
      </c>
      <c r="B49" s="6"/>
      <c r="C49" s="6"/>
      <c r="D49" s="70">
        <v>17</v>
      </c>
      <c r="E49" s="4"/>
      <c r="F49" s="21"/>
      <c r="G49" s="4"/>
      <c r="H49" s="4"/>
      <c r="L49" s="6"/>
      <c r="M49" s="6"/>
      <c r="N49" s="6"/>
      <c r="O49" s="6"/>
      <c r="P49" s="6"/>
      <c r="Q49" s="6"/>
      <c r="R49" s="6"/>
    </row>
    <row r="50" spans="1:18" ht="13.5" thickBot="1">
      <c r="A50" s="11" t="s">
        <v>45</v>
      </c>
      <c r="B50" s="12"/>
      <c r="C50" s="12"/>
      <c r="D50" s="74">
        <f>SUM(D47:D49)</f>
        <v>2972</v>
      </c>
      <c r="E50" s="105">
        <v>2491</v>
      </c>
      <c r="F50" s="74">
        <f>D50-E50</f>
        <v>481</v>
      </c>
      <c r="G50" s="141" t="s">
        <v>59</v>
      </c>
      <c r="H50" s="142"/>
      <c r="I50" s="142"/>
      <c r="J50" s="142"/>
      <c r="L50" s="6"/>
      <c r="M50" s="6"/>
      <c r="N50" s="6"/>
      <c r="O50" s="6"/>
      <c r="P50" s="6"/>
      <c r="Q50" s="6"/>
      <c r="R50" s="6"/>
    </row>
    <row r="51" spans="1:18" ht="12">
      <c r="A51" s="6" t="s">
        <v>46</v>
      </c>
      <c r="B51" s="12"/>
      <c r="C51" s="12"/>
      <c r="E51" s="4"/>
      <c r="F51" s="4"/>
      <c r="G51" s="4"/>
      <c r="H51" s="4"/>
      <c r="L51" s="6"/>
      <c r="M51" s="6"/>
      <c r="N51" s="6"/>
      <c r="O51" s="6"/>
      <c r="P51" s="6"/>
      <c r="Q51" s="6"/>
      <c r="R51" s="6"/>
    </row>
    <row r="52" spans="1:21" ht="12.75">
      <c r="A52" s="6" t="s">
        <v>48</v>
      </c>
      <c r="B52" s="12"/>
      <c r="E52" s="4"/>
      <c r="F52" s="4"/>
      <c r="G52" s="4"/>
      <c r="H52" s="4"/>
      <c r="L52" s="6"/>
      <c r="M52" s="6"/>
      <c r="N52" s="6"/>
      <c r="O52" s="21"/>
      <c r="P52" s="6"/>
      <c r="Q52" s="24"/>
      <c r="R52" s="6"/>
      <c r="U52" s="12"/>
    </row>
    <row r="53" spans="1:18" ht="12">
      <c r="A53" s="10" t="s">
        <v>47</v>
      </c>
      <c r="E53" s="4"/>
      <c r="F53" s="4"/>
      <c r="G53" s="4"/>
      <c r="H53" s="4"/>
      <c r="L53" s="6"/>
      <c r="M53" s="6"/>
      <c r="N53" s="6"/>
      <c r="O53" s="6"/>
      <c r="P53" s="6"/>
      <c r="Q53" s="6"/>
      <c r="R53" s="6"/>
    </row>
    <row r="54" spans="1:16" ht="12">
      <c r="A54" s="10" t="s">
        <v>60</v>
      </c>
      <c r="E54" s="4"/>
      <c r="F54" s="4"/>
      <c r="G54" s="4"/>
      <c r="H54" s="4"/>
      <c r="N54" s="4"/>
      <c r="O54" s="23"/>
      <c r="P54" s="4"/>
    </row>
    <row r="55" spans="1:16" ht="12">
      <c r="A55" s="10"/>
      <c r="N55" s="4"/>
      <c r="O55" s="4"/>
      <c r="P55" s="4"/>
    </row>
    <row r="56" ht="12">
      <c r="A56" s="10"/>
    </row>
    <row r="57" ht="12">
      <c r="A57" s="10"/>
    </row>
    <row r="58" spans="1:4" ht="12.75">
      <c r="A58" s="10"/>
      <c r="D58" s="1"/>
    </row>
    <row r="59" spans="1:4" ht="12.75">
      <c r="A59" s="10"/>
      <c r="B59" s="75"/>
      <c r="D59" s="1"/>
    </row>
    <row r="60" spans="1:2" ht="12">
      <c r="A60" s="10"/>
      <c r="B60" s="75"/>
    </row>
    <row r="61" ht="12">
      <c r="A61" s="10"/>
    </row>
    <row r="62" spans="1:2" ht="12">
      <c r="A62" s="10"/>
      <c r="B62" s="75"/>
    </row>
    <row r="63" spans="1:2" ht="12">
      <c r="A63" s="10"/>
      <c r="B63" s="75"/>
    </row>
    <row r="64" ht="12">
      <c r="A64" s="10"/>
    </row>
    <row r="65" spans="1:2" ht="12">
      <c r="A65" s="10"/>
      <c r="B65" s="76"/>
    </row>
    <row r="66" spans="1:2" ht="12">
      <c r="A66" s="10"/>
      <c r="B66" s="76"/>
    </row>
    <row r="67" spans="1:2" ht="12">
      <c r="A67" s="10"/>
      <c r="B67" s="76"/>
    </row>
    <row r="68" spans="1:2" ht="12">
      <c r="A68" s="10"/>
      <c r="B68" s="76"/>
    </row>
    <row r="69" ht="12.75">
      <c r="B69" s="1"/>
    </row>
    <row r="70" ht="12">
      <c r="B70" s="75"/>
    </row>
    <row r="72" ht="12.75">
      <c r="B72" s="1"/>
    </row>
  </sheetData>
  <sheetProtection/>
  <mergeCells count="23">
    <mergeCell ref="G48:K48"/>
    <mergeCell ref="A22:G22"/>
    <mergeCell ref="G50:J50"/>
    <mergeCell ref="B37:C37"/>
    <mergeCell ref="B38:C38"/>
    <mergeCell ref="B39:C39"/>
    <mergeCell ref="B42:C42"/>
    <mergeCell ref="G18:J18"/>
    <mergeCell ref="G19:J19"/>
    <mergeCell ref="G20:J20"/>
    <mergeCell ref="G21:J21"/>
    <mergeCell ref="G46:K46"/>
    <mergeCell ref="G47:K47"/>
    <mergeCell ref="E1:F1"/>
    <mergeCell ref="N48:O48"/>
    <mergeCell ref="A1:D1"/>
    <mergeCell ref="B43:C43"/>
    <mergeCell ref="B45:C45"/>
    <mergeCell ref="B47:C47"/>
    <mergeCell ref="B36:C36"/>
    <mergeCell ref="G15:J15"/>
    <mergeCell ref="G16:J16"/>
    <mergeCell ref="G17:J1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 Tichá</cp:lastModifiedBy>
  <cp:lastPrinted>2022-03-18T12:27:36Z</cp:lastPrinted>
  <dcterms:created xsi:type="dcterms:W3CDTF">1997-01-24T11:07:25Z</dcterms:created>
  <dcterms:modified xsi:type="dcterms:W3CDTF">2022-05-04T20:22:35Z</dcterms:modified>
  <cp:category/>
  <cp:version/>
  <cp:contentType/>
  <cp:contentStatus/>
</cp:coreProperties>
</file>